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700" yWindow="0" windowWidth="24840" windowHeight="187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2" i="1" l="1"/>
  <c r="AG12" i="1"/>
  <c r="AV12" i="1"/>
  <c r="BA12" i="1"/>
  <c r="BF12" i="1"/>
  <c r="BU12" i="1"/>
  <c r="R12" i="1"/>
  <c r="AG16" i="1"/>
  <c r="AL16" i="1"/>
  <c r="BA16" i="1"/>
  <c r="BF16" i="1"/>
  <c r="BK16" i="1"/>
  <c r="BU16" i="1"/>
  <c r="R16" i="1"/>
  <c r="AG19" i="1"/>
  <c r="AV19" i="1"/>
  <c r="BA19" i="1"/>
  <c r="BF19" i="1"/>
  <c r="BK19" i="1"/>
  <c r="R19" i="1"/>
  <c r="AB17" i="1"/>
  <c r="AG17" i="1"/>
  <c r="BP17" i="1"/>
  <c r="BU17" i="1"/>
  <c r="R17" i="1"/>
  <c r="AB18" i="1"/>
  <c r="AG18" i="1"/>
  <c r="AL18" i="1"/>
  <c r="AV18" i="1"/>
  <c r="R18" i="1"/>
  <c r="AB20" i="1"/>
  <c r="AQ20" i="1"/>
  <c r="BA20" i="1"/>
  <c r="BK20" i="1"/>
  <c r="R20" i="1"/>
  <c r="AV22" i="1"/>
  <c r="BF22" i="1"/>
  <c r="BK22" i="1"/>
  <c r="R22" i="1"/>
  <c r="BF24" i="1"/>
  <c r="BK24" i="1"/>
  <c r="BU24" i="1"/>
  <c r="R24" i="1"/>
  <c r="AB21" i="1"/>
  <c r="AG21" i="1"/>
  <c r="AL21" i="1"/>
  <c r="AV21" i="1"/>
  <c r="R21" i="1"/>
  <c r="AG27" i="1"/>
  <c r="AV27" i="1"/>
  <c r="BU27" i="1"/>
  <c r="R27" i="1"/>
  <c r="AB25" i="1"/>
  <c r="AL25" i="1"/>
  <c r="R25" i="1"/>
  <c r="AB23" i="1"/>
  <c r="AG23" i="1"/>
  <c r="BP23" i="1"/>
  <c r="R23" i="1"/>
  <c r="BK29" i="1"/>
  <c r="R29" i="1"/>
  <c r="AL30" i="1"/>
  <c r="R30" i="1"/>
  <c r="BF31" i="1"/>
  <c r="R31" i="1"/>
  <c r="AG32" i="1"/>
  <c r="R32" i="1"/>
  <c r="AB26" i="1"/>
  <c r="BU26" i="1"/>
  <c r="R26" i="1"/>
  <c r="AB28" i="1"/>
  <c r="AV28" i="1"/>
  <c r="BA28" i="1"/>
  <c r="R28" i="1"/>
  <c r="R33" i="1"/>
  <c r="R34" i="1"/>
  <c r="AG14" i="1"/>
  <c r="BA14" i="1"/>
  <c r="BF14" i="1"/>
  <c r="BK14" i="1"/>
  <c r="BU14" i="1"/>
  <c r="BP14" i="1"/>
  <c r="AB13" i="1"/>
  <c r="AG13" i="1"/>
  <c r="AQ13" i="1"/>
  <c r="BA13" i="1"/>
  <c r="BU13" i="1"/>
  <c r="BP13" i="1"/>
  <c r="AB11" i="1"/>
  <c r="AG11" i="1"/>
  <c r="AQ11" i="1"/>
  <c r="BK11" i="1"/>
  <c r="BU11" i="1"/>
  <c r="BP11" i="1"/>
  <c r="BU10" i="1"/>
  <c r="BF10" i="1"/>
  <c r="BA10" i="1"/>
  <c r="AL10" i="1"/>
  <c r="AG10" i="1"/>
  <c r="AB10" i="1"/>
  <c r="BU9" i="1"/>
  <c r="BK9" i="1"/>
  <c r="BF9" i="1"/>
  <c r="AL9" i="1"/>
  <c r="AG9" i="1"/>
  <c r="AB9" i="1"/>
  <c r="BP6" i="1"/>
  <c r="BU6" i="1"/>
  <c r="BK6" i="1"/>
  <c r="BA6" i="1"/>
  <c r="AG6" i="1"/>
  <c r="AB6" i="1"/>
  <c r="BP5" i="1"/>
  <c r="BU5" i="1"/>
  <c r="AQ5" i="1"/>
  <c r="AL5" i="1"/>
  <c r="AG5" i="1"/>
  <c r="AB5" i="1"/>
  <c r="BU8" i="1"/>
  <c r="BK8" i="1"/>
  <c r="BA8" i="1"/>
  <c r="AQ8" i="1"/>
  <c r="AG8" i="1"/>
  <c r="AB8" i="1"/>
  <c r="BU7" i="1"/>
  <c r="BK7" i="1"/>
  <c r="BF7" i="1"/>
  <c r="AL7" i="1"/>
  <c r="AG7" i="1"/>
  <c r="AB7" i="1"/>
  <c r="BU4" i="1"/>
  <c r="BK4" i="1"/>
  <c r="BF4" i="1"/>
  <c r="BA4" i="1"/>
  <c r="AL4" i="1"/>
  <c r="AG4" i="1"/>
  <c r="AQ7" i="1"/>
  <c r="AV7" i="1"/>
  <c r="BA7" i="1"/>
  <c r="BP7" i="1"/>
  <c r="R7" i="1"/>
  <c r="AV8" i="1"/>
  <c r="BF8" i="1"/>
  <c r="BP8" i="1"/>
  <c r="R8" i="1"/>
  <c r="AV5" i="1"/>
  <c r="BA5" i="1"/>
  <c r="BF5" i="1"/>
  <c r="R5" i="1"/>
  <c r="AQ6" i="1"/>
  <c r="R6" i="1"/>
  <c r="AV9" i="1"/>
  <c r="BA9" i="1"/>
  <c r="R9" i="1"/>
  <c r="AV10" i="1"/>
  <c r="R10" i="1"/>
  <c r="AV11" i="1"/>
  <c r="BA11" i="1"/>
  <c r="R11" i="1"/>
  <c r="AV13" i="1"/>
  <c r="R13" i="1"/>
  <c r="AV14" i="1"/>
  <c r="R14" i="1"/>
  <c r="AG15" i="1"/>
  <c r="AQ15" i="1"/>
  <c r="BK15" i="1"/>
  <c r="BU15" i="1"/>
  <c r="R15" i="1"/>
  <c r="AB4" i="1"/>
  <c r="AQ4" i="1"/>
  <c r="AV4" i="1"/>
  <c r="BP4" i="1"/>
  <c r="W32" i="1"/>
  <c r="W34" i="1"/>
  <c r="W25" i="1"/>
  <c r="W29" i="1"/>
  <c r="W27" i="1"/>
  <c r="W30" i="1"/>
  <c r="W33" i="1"/>
  <c r="W21" i="1"/>
  <c r="W28" i="1"/>
  <c r="W26" i="1"/>
  <c r="W23" i="1"/>
  <c r="W18" i="1"/>
  <c r="W31" i="1"/>
  <c r="W20" i="1"/>
  <c r="W24" i="1"/>
  <c r="W22" i="1"/>
  <c r="W17" i="1"/>
  <c r="W19" i="1"/>
  <c r="W16" i="1"/>
  <c r="W15" i="1"/>
  <c r="W13" i="1"/>
  <c r="W12" i="1"/>
  <c r="W10" i="1"/>
  <c r="W14" i="1"/>
  <c r="W5" i="1"/>
  <c r="W11" i="1"/>
  <c r="W9" i="1"/>
  <c r="W6" i="1"/>
  <c r="W7" i="1"/>
  <c r="W8" i="1"/>
  <c r="W4" i="1"/>
</calcChain>
</file>

<file path=xl/sharedStrings.xml><?xml version="1.0" encoding="utf-8"?>
<sst xmlns="http://schemas.openxmlformats.org/spreadsheetml/2006/main" count="211" uniqueCount="133">
  <si>
    <t xml:space="preserve">Bestenliste </t>
  </si>
  <si>
    <t>ZOOM 8</t>
  </si>
  <si>
    <t xml:space="preserve">Stand   </t>
  </si>
  <si>
    <t>SP UYCNf</t>
  </si>
  <si>
    <t xml:space="preserve">M U S T E R </t>
  </si>
  <si>
    <t>Eisenaupreis Mondsee 0,5</t>
  </si>
  <si>
    <t xml:space="preserve">SP -Spängler Cup </t>
  </si>
  <si>
    <t>SP Mattsee 2016</t>
  </si>
  <si>
    <t>SP UYCNf 2016</t>
  </si>
  <si>
    <t>EM Palamos 2016</t>
  </si>
  <si>
    <t>ÖJM Spring-Cup UYCNs 2016</t>
  </si>
  <si>
    <t>Rang</t>
  </si>
  <si>
    <t>Name</t>
  </si>
  <si>
    <t>Vorname</t>
  </si>
  <si>
    <t>SegelNr.</t>
  </si>
  <si>
    <t>Club</t>
  </si>
  <si>
    <t>Ergebnis</t>
  </si>
  <si>
    <t>EM Palamos
-
Faktor 1,3</t>
  </si>
  <si>
    <t>ÖJM 
Spring- Cup
UYCNs
Faktor 1,1</t>
  </si>
  <si>
    <t>Neufelder 
See
-
Faktor 1,0</t>
  </si>
  <si>
    <t>SP Mattsee Faktor 1,0</t>
  </si>
  <si>
    <t>Spängler 
Cup
-
Faktor 1,0</t>
  </si>
  <si>
    <t>Mondsee</t>
  </si>
  <si>
    <t>Zeller 
See
Faktor 0,5</t>
  </si>
  <si>
    <t>Ergebnis
 abzüglich
Streicher</t>
  </si>
  <si>
    <t>GESAMT</t>
  </si>
  <si>
    <t>a</t>
  </si>
  <si>
    <t>w</t>
  </si>
  <si>
    <t>f</t>
  </si>
  <si>
    <t>p</t>
  </si>
  <si>
    <t>Punkte</t>
  </si>
  <si>
    <t>Palleschitz</t>
  </si>
  <si>
    <t>Gregor</t>
  </si>
  <si>
    <t>AUT 89</t>
  </si>
  <si>
    <t>UYCNf</t>
  </si>
  <si>
    <t>Kathi</t>
  </si>
  <si>
    <t>AUT 44</t>
  </si>
  <si>
    <t>Stadlmair</t>
  </si>
  <si>
    <t>Hanna</t>
  </si>
  <si>
    <t>AUT 79</t>
  </si>
  <si>
    <t>YCZ</t>
  </si>
  <si>
    <t>Petschel</t>
  </si>
  <si>
    <t>Clara</t>
  </si>
  <si>
    <t>AUT 198</t>
  </si>
  <si>
    <t>UYCNs</t>
  </si>
  <si>
    <t xml:space="preserve">Himmer </t>
  </si>
  <si>
    <t>Alexander</t>
  </si>
  <si>
    <t>AUT 41</t>
  </si>
  <si>
    <t>UYCMa</t>
  </si>
  <si>
    <t>Stuschka</t>
  </si>
  <si>
    <t>Johannes</t>
  </si>
  <si>
    <t>AUT 95</t>
  </si>
  <si>
    <t>Heisler</t>
  </si>
  <si>
    <t>Timo</t>
  </si>
  <si>
    <t>AUT 82</t>
  </si>
  <si>
    <t>SYC</t>
  </si>
  <si>
    <t>Wilhelm</t>
  </si>
  <si>
    <t>Maximilian</t>
  </si>
  <si>
    <t>AUT 19</t>
  </si>
  <si>
    <t>YCP</t>
  </si>
  <si>
    <t>Handlechner</t>
  </si>
  <si>
    <t>Julia</t>
  </si>
  <si>
    <t>AUT 99</t>
  </si>
  <si>
    <t>SSC</t>
  </si>
  <si>
    <t>Hiebeler</t>
  </si>
  <si>
    <t>Daniel</t>
  </si>
  <si>
    <t>AOT 103</t>
  </si>
  <si>
    <t>JCH</t>
  </si>
  <si>
    <t>Tobias</t>
  </si>
  <si>
    <t>AUT 115</t>
  </si>
  <si>
    <t>Jäger</t>
  </si>
  <si>
    <t>Bibiane</t>
  </si>
  <si>
    <t>AUT 5</t>
  </si>
  <si>
    <t>Raschke</t>
  </si>
  <si>
    <t>Felix</t>
  </si>
  <si>
    <t>AUT 91</t>
  </si>
  <si>
    <t>UYCWg</t>
  </si>
  <si>
    <t>Kogard</t>
  </si>
  <si>
    <t>Valentin</t>
  </si>
  <si>
    <t>AUT 113</t>
  </si>
  <si>
    <t>Kwapinski</t>
  </si>
  <si>
    <t>Jan</t>
  </si>
  <si>
    <t>AUT 33</t>
  </si>
  <si>
    <t>Gabriel</t>
  </si>
  <si>
    <t>Moritz</t>
  </si>
  <si>
    <t>AUT 20</t>
  </si>
  <si>
    <t>Preminger</t>
  </si>
  <si>
    <t>Melissa</t>
  </si>
  <si>
    <t>AUT 114</t>
  </si>
  <si>
    <t>Golik</t>
  </si>
  <si>
    <t>Anastasia</t>
  </si>
  <si>
    <t>AUT 48</t>
  </si>
  <si>
    <t>SAF</t>
  </si>
  <si>
    <t>Franziska</t>
  </si>
  <si>
    <t>Dario-Ruben</t>
  </si>
  <si>
    <t>AUT 83</t>
  </si>
  <si>
    <t>Ingram</t>
  </si>
  <si>
    <t>Julian</t>
  </si>
  <si>
    <t>AUT 81</t>
  </si>
  <si>
    <t>Mayerhofer</t>
  </si>
  <si>
    <t>Thomas</t>
  </si>
  <si>
    <t>AUT 64</t>
  </si>
  <si>
    <t>SCM</t>
  </si>
  <si>
    <t>Maier</t>
  </si>
  <si>
    <t>Leonie</t>
  </si>
  <si>
    <t>Julius</t>
  </si>
  <si>
    <t>AUT 117</t>
  </si>
  <si>
    <t>Stummer</t>
  </si>
  <si>
    <t>Jasmin</t>
  </si>
  <si>
    <t xml:space="preserve">AUT 107 </t>
  </si>
  <si>
    <t>Forsthuber</t>
  </si>
  <si>
    <t>Anton</t>
  </si>
  <si>
    <t>Filz</t>
  </si>
  <si>
    <t>Hlawati</t>
  </si>
  <si>
    <t>AUT 23</t>
  </si>
  <si>
    <t>Oswald</t>
  </si>
  <si>
    <t>Elsa</t>
  </si>
  <si>
    <t>AUT 46</t>
  </si>
  <si>
    <t>WM 
Estland Faktor 1,3</t>
  </si>
  <si>
    <t>WM 2016 Estland</t>
  </si>
  <si>
    <t xml:space="preserve">Zellersee </t>
  </si>
  <si>
    <t>AUT 32</t>
  </si>
  <si>
    <t>Trindl</t>
  </si>
  <si>
    <t>AUT 7</t>
  </si>
  <si>
    <t>Euler-Rolle</t>
  </si>
  <si>
    <t>Viktoria</t>
  </si>
  <si>
    <t>HUN 13</t>
  </si>
  <si>
    <t>ÖJM Bodensee</t>
  </si>
  <si>
    <t>Haselberger</t>
  </si>
  <si>
    <t>David</t>
  </si>
  <si>
    <t>AUT 107</t>
  </si>
  <si>
    <t>ÖJM 
Bodensee</t>
  </si>
  <si>
    <t>SP Obertrumersee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</si>
</sst>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scheme val="minor"/>
    </font>
    <font>
      <b/>
      <sz val="10"/>
      <color rgb="FFFF0000"/>
      <name val="Arial"/>
      <family val="2"/>
    </font>
    <font>
      <sz val="10"/>
      <color theme="1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E4180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97D45"/>
        <bgColor indexed="64"/>
      </patternFill>
    </fill>
    <fill>
      <patternFill patternType="solid">
        <fgColor rgb="FF3FE01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2" fontId="0" fillId="0" borderId="2" xfId="0" applyNumberFormat="1" applyFill="1" applyBorder="1"/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2" fontId="7" fillId="7" borderId="2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2" fontId="7" fillId="7" borderId="8" xfId="0" applyNumberFormat="1" applyFont="1" applyFill="1" applyBorder="1" applyAlignment="1">
      <alignment horizontal="center"/>
    </xf>
    <xf numFmtId="2" fontId="7" fillId="9" borderId="2" xfId="0" applyNumberFormat="1" applyFont="1" applyFill="1" applyBorder="1" applyAlignment="1">
      <alignment horizontal="center"/>
    </xf>
    <xf numFmtId="2" fontId="7" fillId="10" borderId="2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11" borderId="2" xfId="0" applyNumberForma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164" fontId="8" fillId="8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7" fillId="10" borderId="8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1" fontId="13" fillId="0" borderId="2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2" fontId="13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3" fillId="0" borderId="2" xfId="0" applyFont="1" applyBorder="1"/>
    <xf numFmtId="0" fontId="13" fillId="0" borderId="9" xfId="0" applyFont="1" applyBorder="1"/>
    <xf numFmtId="2" fontId="5" fillId="0" borderId="9" xfId="0" applyNumberFormat="1" applyFont="1" applyBorder="1" applyAlignment="1">
      <alignment horizontal="center"/>
    </xf>
    <xf numFmtId="2" fontId="7" fillId="12" borderId="9" xfId="0" applyNumberFormat="1" applyFont="1" applyFill="1" applyBorder="1" applyAlignment="1">
      <alignment horizontal="center"/>
    </xf>
    <xf numFmtId="2" fontId="7" fillId="13" borderId="9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3" fillId="14" borderId="7" xfId="0" applyFont="1" applyFill="1" applyBorder="1"/>
    <xf numFmtId="0" fontId="13" fillId="14" borderId="8" xfId="0" applyFont="1" applyFill="1" applyBorder="1"/>
    <xf numFmtId="0" fontId="13" fillId="0" borderId="8" xfId="0" applyFont="1" applyBorder="1"/>
    <xf numFmtId="2" fontId="5" fillId="0" borderId="8" xfId="0" applyNumberFormat="1" applyFont="1" applyBorder="1" applyAlignment="1">
      <alignment horizontal="center"/>
    </xf>
    <xf numFmtId="2" fontId="7" fillId="13" borderId="8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12" borderId="8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3" fillId="15" borderId="7" xfId="0" applyFont="1" applyFill="1" applyBorder="1"/>
    <xf numFmtId="0" fontId="13" fillId="15" borderId="8" xfId="0" applyFont="1" applyFill="1" applyBorder="1"/>
    <xf numFmtId="0" fontId="13" fillId="0" borderId="7" xfId="0" applyFont="1" applyBorder="1"/>
    <xf numFmtId="0" fontId="8" fillId="14" borderId="7" xfId="0" applyFont="1" applyFill="1" applyBorder="1"/>
    <xf numFmtId="0" fontId="8" fillId="14" borderId="8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7" fillId="0" borderId="8" xfId="0" applyFont="1" applyBorder="1"/>
    <xf numFmtId="2" fontId="12" fillId="0" borderId="8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</cellXfs>
  <cellStyles count="4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tabSelected="1" workbookViewId="0">
      <selection activeCell="B4" sqref="B4:Q34"/>
    </sheetView>
  </sheetViews>
  <sheetFormatPr baseColWidth="10" defaultRowHeight="15" x14ac:dyDescent="0"/>
  <cols>
    <col min="1" max="1" width="6.33203125" customWidth="1"/>
    <col min="5" max="5" width="9.33203125" customWidth="1"/>
    <col min="6" max="6" width="9.5" customWidth="1"/>
    <col min="15" max="15" width="9.1640625" customWidth="1"/>
    <col min="16" max="16" width="8.33203125" customWidth="1"/>
    <col min="17" max="17" width="12.6640625" customWidth="1"/>
    <col min="18" max="18" width="8.33203125" customWidth="1"/>
    <col min="19" max="19" width="5.83203125" customWidth="1"/>
    <col min="20" max="20" width="6.1640625" customWidth="1"/>
    <col min="21" max="21" width="6" customWidth="1"/>
    <col min="22" max="22" width="7.5" customWidth="1"/>
    <col min="24" max="25" width="6" customWidth="1"/>
    <col min="26" max="26" width="6.6640625" customWidth="1"/>
    <col min="27" max="27" width="6.33203125" customWidth="1"/>
    <col min="28" max="28" width="8.6640625" customWidth="1"/>
    <col min="29" max="29" width="6.1640625" customWidth="1"/>
    <col min="30" max="31" width="5.6640625" customWidth="1"/>
    <col min="32" max="32" width="7" customWidth="1"/>
    <col min="34" max="34" width="6.5" customWidth="1"/>
    <col min="35" max="35" width="6.1640625" customWidth="1"/>
    <col min="36" max="36" width="7.83203125" customWidth="1"/>
    <col min="37" max="37" width="6.1640625" customWidth="1"/>
    <col min="38" max="38" width="6.33203125" customWidth="1"/>
    <col min="39" max="39" width="8.33203125" customWidth="1"/>
    <col min="40" max="41" width="7.83203125" customWidth="1"/>
    <col min="42" max="42" width="8.5" customWidth="1"/>
    <col min="44" max="44" width="6.83203125" customWidth="1"/>
    <col min="45" max="45" width="6" customWidth="1"/>
    <col min="46" max="46" width="6.5" customWidth="1"/>
    <col min="47" max="47" width="7.5" customWidth="1"/>
    <col min="48" max="48" width="7.1640625" customWidth="1"/>
  </cols>
  <sheetData>
    <row r="1" spans="1:76" ht="16" thickBot="1">
      <c r="A1" s="1"/>
      <c r="B1" s="2" t="s">
        <v>0</v>
      </c>
      <c r="C1" s="3" t="s">
        <v>1</v>
      </c>
      <c r="D1" s="3">
        <v>2016</v>
      </c>
      <c r="E1" s="4" t="s">
        <v>2</v>
      </c>
      <c r="F1" s="5" t="s">
        <v>3</v>
      </c>
      <c r="G1" s="1"/>
      <c r="H1" s="6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7"/>
      <c r="BU1" s="7"/>
      <c r="BV1" s="7"/>
      <c r="BW1" s="7"/>
      <c r="BX1" s="7"/>
    </row>
    <row r="2" spans="1:76">
      <c r="A2" s="1"/>
      <c r="B2" s="1"/>
      <c r="C2" s="1"/>
      <c r="D2" s="1"/>
      <c r="E2" s="1"/>
      <c r="F2" s="5"/>
      <c r="G2" s="1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59" t="s">
        <v>4</v>
      </c>
      <c r="T2" s="59"/>
      <c r="U2" s="59"/>
      <c r="V2" s="59"/>
      <c r="W2" s="59"/>
      <c r="X2" s="62" t="s">
        <v>132</v>
      </c>
      <c r="Y2" s="62"/>
      <c r="Z2" s="62"/>
      <c r="AA2" s="62"/>
      <c r="AB2" s="62"/>
      <c r="AC2" s="62" t="s">
        <v>127</v>
      </c>
      <c r="AD2" s="59"/>
      <c r="AE2" s="59"/>
      <c r="AF2" s="59"/>
      <c r="AG2" s="59"/>
      <c r="AH2" s="62" t="s">
        <v>120</v>
      </c>
      <c r="AI2" s="62"/>
      <c r="AJ2" s="62"/>
      <c r="AK2" s="62"/>
      <c r="AL2" s="62"/>
      <c r="AM2" s="62" t="s">
        <v>119</v>
      </c>
      <c r="AN2" s="62"/>
      <c r="AO2" s="62"/>
      <c r="AP2" s="62"/>
      <c r="AQ2" s="62"/>
      <c r="AR2" s="63" t="s">
        <v>5</v>
      </c>
      <c r="AS2" s="63"/>
      <c r="AT2" s="63"/>
      <c r="AU2" s="63"/>
      <c r="AV2" s="63"/>
      <c r="AW2" s="60" t="s">
        <v>6</v>
      </c>
      <c r="AX2" s="60"/>
      <c r="AY2" s="60"/>
      <c r="AZ2" s="60"/>
      <c r="BA2" s="61"/>
      <c r="BB2" s="64" t="s">
        <v>7</v>
      </c>
      <c r="BC2" s="65"/>
      <c r="BD2" s="65"/>
      <c r="BE2" s="65"/>
      <c r="BF2" s="66"/>
      <c r="BG2" s="67" t="s">
        <v>8</v>
      </c>
      <c r="BH2" s="68"/>
      <c r="BI2" s="68"/>
      <c r="BJ2" s="68"/>
      <c r="BK2" s="69"/>
      <c r="BL2" s="70" t="s">
        <v>9</v>
      </c>
      <c r="BM2" s="70"/>
      <c r="BN2" s="70"/>
      <c r="BO2" s="70"/>
      <c r="BP2" s="70"/>
      <c r="BQ2" s="60" t="s">
        <v>10</v>
      </c>
      <c r="BR2" s="60"/>
      <c r="BS2" s="60"/>
      <c r="BT2" s="60"/>
      <c r="BU2" s="61"/>
    </row>
    <row r="3" spans="1:76" ht="48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8" t="s">
        <v>22</v>
      </c>
      <c r="M3" s="10" t="s">
        <v>118</v>
      </c>
      <c r="N3" s="10" t="s">
        <v>23</v>
      </c>
      <c r="O3" s="10" t="s">
        <v>131</v>
      </c>
      <c r="P3" s="10" t="s">
        <v>132</v>
      </c>
      <c r="Q3" s="11" t="s">
        <v>24</v>
      </c>
      <c r="R3" s="12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26</v>
      </c>
      <c r="Y3" s="13" t="s">
        <v>27</v>
      </c>
      <c r="Z3" s="13" t="s">
        <v>28</v>
      </c>
      <c r="AA3" s="13" t="s">
        <v>29</v>
      </c>
      <c r="AB3" s="13" t="s">
        <v>30</v>
      </c>
      <c r="AC3" s="13" t="s">
        <v>26</v>
      </c>
      <c r="AD3" s="13" t="s">
        <v>27</v>
      </c>
      <c r="AE3" s="13" t="s">
        <v>28</v>
      </c>
      <c r="AF3" s="13" t="s">
        <v>29</v>
      </c>
      <c r="AG3" s="13" t="s">
        <v>30</v>
      </c>
      <c r="AH3" s="13" t="s">
        <v>26</v>
      </c>
      <c r="AI3" s="13" t="s">
        <v>27</v>
      </c>
      <c r="AJ3" s="13" t="s">
        <v>28</v>
      </c>
      <c r="AK3" s="13" t="s">
        <v>29</v>
      </c>
      <c r="AL3" s="13" t="s">
        <v>30</v>
      </c>
      <c r="AM3" s="13" t="s">
        <v>26</v>
      </c>
      <c r="AN3" s="13" t="s">
        <v>27</v>
      </c>
      <c r="AO3" s="13" t="s">
        <v>28</v>
      </c>
      <c r="AP3" s="13" t="s">
        <v>29</v>
      </c>
      <c r="AQ3" s="13" t="s">
        <v>30</v>
      </c>
      <c r="AR3" s="13" t="s">
        <v>26</v>
      </c>
      <c r="AS3" s="13" t="s">
        <v>27</v>
      </c>
      <c r="AT3" s="13" t="s">
        <v>28</v>
      </c>
      <c r="AU3" s="13" t="s">
        <v>29</v>
      </c>
      <c r="AV3" s="13" t="s">
        <v>30</v>
      </c>
      <c r="AW3" s="14" t="s">
        <v>26</v>
      </c>
      <c r="AX3" s="14" t="s">
        <v>27</v>
      </c>
      <c r="AY3" s="14" t="s">
        <v>28</v>
      </c>
      <c r="AZ3" s="14" t="s">
        <v>29</v>
      </c>
      <c r="BA3" s="15" t="s">
        <v>30</v>
      </c>
      <c r="BB3" s="16" t="s">
        <v>26</v>
      </c>
      <c r="BC3" s="17" t="s">
        <v>27</v>
      </c>
      <c r="BD3" s="17" t="s">
        <v>28</v>
      </c>
      <c r="BE3" s="17" t="s">
        <v>29</v>
      </c>
      <c r="BF3" s="18" t="s">
        <v>30</v>
      </c>
      <c r="BG3" s="19" t="s">
        <v>26</v>
      </c>
      <c r="BH3" s="20" t="s">
        <v>27</v>
      </c>
      <c r="BI3" s="20" t="s">
        <v>28</v>
      </c>
      <c r="BJ3" s="20" t="s">
        <v>29</v>
      </c>
      <c r="BK3" s="20"/>
      <c r="BL3" s="14" t="s">
        <v>26</v>
      </c>
      <c r="BM3" s="14" t="s">
        <v>27</v>
      </c>
      <c r="BN3" s="14" t="s">
        <v>28</v>
      </c>
      <c r="BO3" s="21" t="s">
        <v>29</v>
      </c>
      <c r="BP3" s="15" t="s">
        <v>30</v>
      </c>
      <c r="BQ3" s="14" t="s">
        <v>26</v>
      </c>
      <c r="BR3" s="14" t="s">
        <v>27</v>
      </c>
      <c r="BS3" s="14" t="s">
        <v>28</v>
      </c>
      <c r="BT3" s="14" t="s">
        <v>29</v>
      </c>
      <c r="BU3" s="15" t="s">
        <v>30</v>
      </c>
    </row>
    <row r="4" spans="1:76">
      <c r="A4" s="22">
        <v>1</v>
      </c>
      <c r="B4" s="71" t="s">
        <v>31</v>
      </c>
      <c r="C4" s="72" t="s">
        <v>32</v>
      </c>
      <c r="D4" s="72" t="s">
        <v>33</v>
      </c>
      <c r="E4" s="72" t="s">
        <v>34</v>
      </c>
      <c r="F4" s="73">
        <v>828.6</v>
      </c>
      <c r="G4" s="74">
        <v>48.39</v>
      </c>
      <c r="H4" s="75">
        <v>94.72</v>
      </c>
      <c r="I4" s="75">
        <v>96.43</v>
      </c>
      <c r="J4" s="75">
        <v>97.44</v>
      </c>
      <c r="K4" s="75">
        <v>100</v>
      </c>
      <c r="L4" s="74">
        <v>43.75</v>
      </c>
      <c r="M4" s="74">
        <v>67.5</v>
      </c>
      <c r="N4" s="75">
        <v>97.5</v>
      </c>
      <c r="O4" s="75">
        <v>105.88</v>
      </c>
      <c r="P4" s="74">
        <v>77</v>
      </c>
      <c r="Q4" s="76">
        <v>591.96</v>
      </c>
      <c r="R4" s="58">
        <v>828.6</v>
      </c>
      <c r="S4" s="24">
        <v>0</v>
      </c>
      <c r="T4" s="24">
        <v>0</v>
      </c>
      <c r="U4" s="25">
        <v>0</v>
      </c>
      <c r="V4" s="24">
        <v>0</v>
      </c>
      <c r="W4" s="23" t="e">
        <f t="shared" ref="W4:W34" si="0">((S4+1)-V4/T4)*(100/S4)*U4</f>
        <v>#DIV/0!</v>
      </c>
      <c r="X4" s="24">
        <v>18</v>
      </c>
      <c r="Y4" s="24">
        <v>5</v>
      </c>
      <c r="Z4" s="25">
        <v>1.1000000000000001</v>
      </c>
      <c r="AA4" s="24">
        <v>32</v>
      </c>
      <c r="AB4" s="23">
        <f t="shared" ref="AB4:AB13" si="1">((X4+1)-AA4/Y4)*(100/X4)*Z4</f>
        <v>77</v>
      </c>
      <c r="AC4" s="24">
        <v>20</v>
      </c>
      <c r="AD4" s="24">
        <v>8</v>
      </c>
      <c r="AE4" s="25">
        <v>1.1000000000000001</v>
      </c>
      <c r="AF4" s="24">
        <v>14</v>
      </c>
      <c r="AG4" s="23">
        <f t="shared" ref="AG4:AG19" si="2">((AC4+1)-AF4/AD4)*(100/AC4)*AE4</f>
        <v>105.87500000000001</v>
      </c>
      <c r="AH4" s="24">
        <v>10</v>
      </c>
      <c r="AI4" s="24">
        <v>4</v>
      </c>
      <c r="AJ4" s="25">
        <v>1</v>
      </c>
      <c r="AK4" s="24">
        <v>5</v>
      </c>
      <c r="AL4" s="23">
        <f>((AH4+1)-AK4/AI4)*(100/AH4)*AJ4</f>
        <v>97.5</v>
      </c>
      <c r="AM4" s="24">
        <v>65</v>
      </c>
      <c r="AN4" s="24">
        <v>12</v>
      </c>
      <c r="AO4" s="25">
        <v>1.3</v>
      </c>
      <c r="AP4" s="24">
        <v>387</v>
      </c>
      <c r="AQ4" s="23">
        <f>((AM4+1)-AP4/AN4)*(100/AM4)*AO4</f>
        <v>67.500000000000014</v>
      </c>
      <c r="AR4" s="26">
        <v>16</v>
      </c>
      <c r="AS4" s="27">
        <v>1</v>
      </c>
      <c r="AT4" s="28">
        <v>0.5</v>
      </c>
      <c r="AU4" s="24">
        <v>3</v>
      </c>
      <c r="AV4" s="23">
        <f>((AR4+1)-AU4/AS4)*(100/AR4)*AT4</f>
        <v>43.75</v>
      </c>
      <c r="AW4" s="29">
        <v>15</v>
      </c>
      <c r="AX4" s="29">
        <v>2</v>
      </c>
      <c r="AY4" s="30">
        <v>1</v>
      </c>
      <c r="AZ4" s="21">
        <v>2</v>
      </c>
      <c r="BA4" s="31">
        <f t="shared" ref="BA4:BA14" si="3">((AW4+1)-AZ4/AX4)*(100/AW4)*AY4</f>
        <v>100</v>
      </c>
      <c r="BB4" s="32">
        <v>13</v>
      </c>
      <c r="BC4" s="33">
        <v>3</v>
      </c>
      <c r="BD4" s="34">
        <v>1</v>
      </c>
      <c r="BE4" s="35">
        <v>4</v>
      </c>
      <c r="BF4" s="36">
        <f>((BB4+1)-BE4/BC4)*(100/BB4)*BD4</f>
        <v>97.435897435897431</v>
      </c>
      <c r="BG4" s="32">
        <v>14</v>
      </c>
      <c r="BH4" s="34">
        <v>6</v>
      </c>
      <c r="BI4" s="34">
        <v>1</v>
      </c>
      <c r="BJ4" s="35">
        <v>9</v>
      </c>
      <c r="BK4" s="31">
        <f>((BG4+1)-BJ4/BH4)*(100/BG4)*BI4</f>
        <v>96.428571428571431</v>
      </c>
      <c r="BL4" s="29">
        <v>40</v>
      </c>
      <c r="BM4" s="29">
        <v>9</v>
      </c>
      <c r="BN4" s="30">
        <v>1.3</v>
      </c>
      <c r="BO4" s="25">
        <v>235</v>
      </c>
      <c r="BP4" s="31">
        <f>((BL4+1)-BO4/BM4)*(100/BL4)*BN4</f>
        <v>48.388888888888893</v>
      </c>
      <c r="BQ4" s="29">
        <v>18</v>
      </c>
      <c r="BR4" s="29">
        <v>8</v>
      </c>
      <c r="BS4" s="30">
        <v>1.1000000000000001</v>
      </c>
      <c r="BT4" s="21">
        <v>28</v>
      </c>
      <c r="BU4" s="37">
        <f t="shared" ref="BU4:BU17" si="4">((BQ4+1)-BT4/BR4)*(100/BQ4)*BS4</f>
        <v>94.722222222222229</v>
      </c>
    </row>
    <row r="5" spans="1:76">
      <c r="A5" s="22">
        <v>2</v>
      </c>
      <c r="B5" s="77" t="s">
        <v>52</v>
      </c>
      <c r="C5" s="78" t="s">
        <v>53</v>
      </c>
      <c r="D5" s="79" t="s">
        <v>54</v>
      </c>
      <c r="E5" s="79" t="s">
        <v>63</v>
      </c>
      <c r="F5" s="80">
        <v>627.54999999999995</v>
      </c>
      <c r="G5" s="81">
        <v>80.17</v>
      </c>
      <c r="H5" s="81">
        <v>89.38</v>
      </c>
      <c r="I5" s="82">
        <v>0</v>
      </c>
      <c r="J5" s="83">
        <v>53.85</v>
      </c>
      <c r="K5" s="83">
        <v>13.33</v>
      </c>
      <c r="L5" s="83">
        <v>40.630000000000003</v>
      </c>
      <c r="M5" s="81">
        <v>82.67</v>
      </c>
      <c r="N5" s="81">
        <v>97.5</v>
      </c>
      <c r="O5" s="81">
        <v>89.38</v>
      </c>
      <c r="P5" s="81">
        <v>80.67</v>
      </c>
      <c r="Q5" s="84">
        <v>519.75</v>
      </c>
      <c r="R5" s="23">
        <f t="shared" ref="R5:R34" si="5">AB5+AG5+AL5+AQ5+AV5+BA5+BF5+BK5+BP5+BU5</f>
        <v>627.55448717948718</v>
      </c>
      <c r="S5" s="24"/>
      <c r="T5" s="24"/>
      <c r="U5" s="25"/>
      <c r="V5" s="24"/>
      <c r="W5" s="23" t="e">
        <f t="shared" si="0"/>
        <v>#DIV/0!</v>
      </c>
      <c r="X5" s="24">
        <v>18</v>
      </c>
      <c r="Y5" s="24">
        <v>5</v>
      </c>
      <c r="Z5" s="25">
        <v>1.1000000000000001</v>
      </c>
      <c r="AA5" s="24">
        <v>29</v>
      </c>
      <c r="AB5" s="23">
        <f t="shared" si="1"/>
        <v>80.666666666666671</v>
      </c>
      <c r="AC5" s="51">
        <v>20</v>
      </c>
      <c r="AD5" s="52">
        <v>8</v>
      </c>
      <c r="AE5" s="53">
        <v>1.1000000000000001</v>
      </c>
      <c r="AF5" s="24">
        <v>38</v>
      </c>
      <c r="AG5" s="23">
        <f t="shared" si="2"/>
        <v>89.375000000000014</v>
      </c>
      <c r="AH5" s="24">
        <v>10</v>
      </c>
      <c r="AI5" s="24">
        <v>4</v>
      </c>
      <c r="AJ5" s="25">
        <v>1</v>
      </c>
      <c r="AK5" s="24">
        <v>5</v>
      </c>
      <c r="AL5" s="23">
        <f>((AH5+1)-AK5/AI5)*(100/AH5)*AJ5</f>
        <v>97.5</v>
      </c>
      <c r="AM5" s="24">
        <v>65</v>
      </c>
      <c r="AN5" s="24">
        <v>12</v>
      </c>
      <c r="AO5" s="25">
        <v>1.3</v>
      </c>
      <c r="AP5" s="24">
        <v>296</v>
      </c>
      <c r="AQ5" s="23">
        <f>((AM5+1)-AP5/AN5)*(100/AM5)*AO5</f>
        <v>82.666666666666657</v>
      </c>
      <c r="AR5" s="26">
        <v>16</v>
      </c>
      <c r="AS5" s="27">
        <v>1</v>
      </c>
      <c r="AT5" s="28">
        <v>0.5</v>
      </c>
      <c r="AU5" s="24">
        <v>4</v>
      </c>
      <c r="AV5" s="23">
        <f>((AR5+1)-AU5/AS5)*(100/AR5)*AT5</f>
        <v>40.625</v>
      </c>
      <c r="AW5" s="29">
        <v>15</v>
      </c>
      <c r="AX5" s="29">
        <v>2</v>
      </c>
      <c r="AY5" s="30">
        <v>1</v>
      </c>
      <c r="AZ5" s="21">
        <v>28</v>
      </c>
      <c r="BA5" s="31">
        <f t="shared" si="3"/>
        <v>13.333333333333334</v>
      </c>
      <c r="BB5" s="32">
        <v>13</v>
      </c>
      <c r="BC5" s="33">
        <v>3</v>
      </c>
      <c r="BD5" s="34">
        <v>1</v>
      </c>
      <c r="BE5" s="17">
        <v>21</v>
      </c>
      <c r="BF5" s="31">
        <f>((BB5+1)-BE5/BC5)*(100/BB5)*BD5</f>
        <v>53.846153846153847</v>
      </c>
      <c r="BG5" s="32">
        <v>0</v>
      </c>
      <c r="BH5" s="34">
        <v>0</v>
      </c>
      <c r="BI5" s="34">
        <v>0</v>
      </c>
      <c r="BJ5" s="35">
        <v>0</v>
      </c>
      <c r="BK5" s="31">
        <v>0</v>
      </c>
      <c r="BL5" s="29">
        <v>40</v>
      </c>
      <c r="BM5" s="29">
        <v>9</v>
      </c>
      <c r="BN5" s="30">
        <v>1.3</v>
      </c>
      <c r="BO5" s="25">
        <v>147</v>
      </c>
      <c r="BP5" s="31">
        <f>((BL5+1)-BO5/BM5)*(100/BL5)*BN5</f>
        <v>80.166666666666671</v>
      </c>
      <c r="BQ5" s="29">
        <v>18</v>
      </c>
      <c r="BR5" s="29">
        <v>8</v>
      </c>
      <c r="BS5" s="30">
        <v>1.1000000000000001</v>
      </c>
      <c r="BT5" s="21">
        <v>35</v>
      </c>
      <c r="BU5" s="37">
        <f t="shared" si="4"/>
        <v>89.375000000000014</v>
      </c>
    </row>
    <row r="6" spans="1:76">
      <c r="A6" s="22">
        <v>3</v>
      </c>
      <c r="B6" s="77" t="s">
        <v>41</v>
      </c>
      <c r="C6" s="78" t="s">
        <v>42</v>
      </c>
      <c r="D6" s="79" t="s">
        <v>43</v>
      </c>
      <c r="E6" s="79" t="s">
        <v>44</v>
      </c>
      <c r="F6" s="80">
        <v>574.16</v>
      </c>
      <c r="G6" s="81">
        <v>87.82</v>
      </c>
      <c r="H6" s="81">
        <v>94.72</v>
      </c>
      <c r="I6" s="81">
        <v>75</v>
      </c>
      <c r="J6" s="82">
        <v>0</v>
      </c>
      <c r="K6" s="81">
        <v>70</v>
      </c>
      <c r="L6" s="82">
        <v>0</v>
      </c>
      <c r="M6" s="83">
        <v>67.56</v>
      </c>
      <c r="N6" s="82">
        <v>0</v>
      </c>
      <c r="O6" s="81">
        <v>82.5</v>
      </c>
      <c r="P6" s="81">
        <v>96.56</v>
      </c>
      <c r="Q6" s="84">
        <v>506.6</v>
      </c>
      <c r="R6" s="23">
        <f t="shared" si="5"/>
        <v>574.16060606060614</v>
      </c>
      <c r="S6" s="24"/>
      <c r="T6" s="24"/>
      <c r="U6" s="25"/>
      <c r="V6" s="24"/>
      <c r="W6" s="23" t="e">
        <f t="shared" si="0"/>
        <v>#DIV/0!</v>
      </c>
      <c r="X6" s="24">
        <v>18</v>
      </c>
      <c r="Y6" s="24">
        <v>5</v>
      </c>
      <c r="Z6" s="25">
        <v>1.1000000000000001</v>
      </c>
      <c r="AA6" s="24">
        <v>16</v>
      </c>
      <c r="AB6" s="23">
        <f t="shared" si="1"/>
        <v>96.555555555555571</v>
      </c>
      <c r="AC6" s="51">
        <v>20</v>
      </c>
      <c r="AD6" s="52">
        <v>8</v>
      </c>
      <c r="AE6" s="53">
        <v>1.1000000000000001</v>
      </c>
      <c r="AF6" s="24">
        <v>48</v>
      </c>
      <c r="AG6" s="23">
        <f t="shared" si="2"/>
        <v>82.5</v>
      </c>
      <c r="AH6" s="24"/>
      <c r="AI6" s="24"/>
      <c r="AJ6" s="25"/>
      <c r="AK6" s="24"/>
      <c r="AL6" s="23">
        <v>0</v>
      </c>
      <c r="AM6" s="24">
        <v>55</v>
      </c>
      <c r="AN6" s="24">
        <v>12</v>
      </c>
      <c r="AO6" s="25">
        <v>1.3</v>
      </c>
      <c r="AP6" s="24">
        <v>329</v>
      </c>
      <c r="AQ6" s="23">
        <f>((AM6+1)-AP6/AN6)*(100/AM6)*AO6</f>
        <v>67.560606060606062</v>
      </c>
      <c r="AR6" s="24"/>
      <c r="AS6" s="47"/>
      <c r="AT6" s="48"/>
      <c r="AU6" s="24"/>
      <c r="AV6" s="23">
        <v>0</v>
      </c>
      <c r="AW6" s="29">
        <v>15</v>
      </c>
      <c r="AX6" s="29">
        <v>2</v>
      </c>
      <c r="AY6" s="30">
        <v>1</v>
      </c>
      <c r="AZ6" s="21">
        <v>11</v>
      </c>
      <c r="BA6" s="31">
        <f t="shared" si="3"/>
        <v>70</v>
      </c>
      <c r="BB6" s="32">
        <v>0</v>
      </c>
      <c r="BC6" s="33">
        <v>0</v>
      </c>
      <c r="BD6" s="34">
        <v>0</v>
      </c>
      <c r="BE6" s="35">
        <v>0</v>
      </c>
      <c r="BF6" s="38">
        <v>0</v>
      </c>
      <c r="BG6" s="32">
        <v>14</v>
      </c>
      <c r="BH6" s="34">
        <v>6</v>
      </c>
      <c r="BI6" s="34">
        <v>1</v>
      </c>
      <c r="BJ6" s="35">
        <v>27</v>
      </c>
      <c r="BK6" s="31">
        <f>((BG6+1)-BJ6/BH6)*(100/BG6)*BI6</f>
        <v>75</v>
      </c>
      <c r="BL6" s="29">
        <v>25</v>
      </c>
      <c r="BM6" s="29">
        <v>9</v>
      </c>
      <c r="BN6" s="30">
        <v>1.3</v>
      </c>
      <c r="BO6" s="25">
        <v>82</v>
      </c>
      <c r="BP6" s="31">
        <f>((BL6+1)-BO6/BM6)*(100/BL6)*BN6</f>
        <v>87.822222222222223</v>
      </c>
      <c r="BQ6" s="29">
        <v>18</v>
      </c>
      <c r="BR6" s="29">
        <v>8</v>
      </c>
      <c r="BS6" s="30">
        <v>1.1000000000000001</v>
      </c>
      <c r="BT6" s="21">
        <v>28</v>
      </c>
      <c r="BU6" s="37">
        <f t="shared" si="4"/>
        <v>94.722222222222229</v>
      </c>
    </row>
    <row r="7" spans="1:76">
      <c r="A7" s="22">
        <v>4</v>
      </c>
      <c r="B7" s="85" t="s">
        <v>37</v>
      </c>
      <c r="C7" s="86" t="s">
        <v>38</v>
      </c>
      <c r="D7" s="79" t="s">
        <v>39</v>
      </c>
      <c r="E7" s="79" t="s">
        <v>40</v>
      </c>
      <c r="F7" s="80">
        <v>725.64</v>
      </c>
      <c r="G7" s="83">
        <v>48.53</v>
      </c>
      <c r="H7" s="81">
        <v>71.040000000000006</v>
      </c>
      <c r="I7" s="81">
        <v>78.569999999999993</v>
      </c>
      <c r="J7" s="81">
        <v>84.62</v>
      </c>
      <c r="K7" s="83">
        <v>60</v>
      </c>
      <c r="L7" s="83">
        <v>46.88</v>
      </c>
      <c r="M7" s="83">
        <v>66.97</v>
      </c>
      <c r="N7" s="81">
        <v>92.5</v>
      </c>
      <c r="O7" s="81">
        <v>87.31</v>
      </c>
      <c r="P7" s="81">
        <v>89.22</v>
      </c>
      <c r="Q7" s="84">
        <v>503.26</v>
      </c>
      <c r="R7" s="23">
        <f t="shared" si="5"/>
        <v>725.6412323787323</v>
      </c>
      <c r="S7" s="24"/>
      <c r="T7" s="24"/>
      <c r="U7" s="25"/>
      <c r="V7" s="24"/>
      <c r="W7" s="23" t="e">
        <f t="shared" si="0"/>
        <v>#DIV/0!</v>
      </c>
      <c r="X7" s="24">
        <v>18</v>
      </c>
      <c r="Y7" s="24">
        <v>5</v>
      </c>
      <c r="Z7" s="25">
        <v>1.1000000000000001</v>
      </c>
      <c r="AA7" s="24">
        <v>22</v>
      </c>
      <c r="AB7" s="23">
        <f t="shared" si="1"/>
        <v>89.222222222222214</v>
      </c>
      <c r="AC7" s="51">
        <v>20</v>
      </c>
      <c r="AD7" s="52">
        <v>8</v>
      </c>
      <c r="AE7" s="53">
        <v>1.1000000000000001</v>
      </c>
      <c r="AF7" s="24">
        <v>41</v>
      </c>
      <c r="AG7" s="23">
        <f t="shared" si="2"/>
        <v>87.3125</v>
      </c>
      <c r="AH7" s="24">
        <v>10</v>
      </c>
      <c r="AI7" s="24">
        <v>4</v>
      </c>
      <c r="AJ7" s="25">
        <v>1</v>
      </c>
      <c r="AK7" s="24">
        <v>7</v>
      </c>
      <c r="AL7" s="23">
        <f>((AH7+1)-AK7/AI7)*(100/AH7)*AJ7</f>
        <v>92.5</v>
      </c>
      <c r="AM7" s="24">
        <v>55</v>
      </c>
      <c r="AN7" s="24">
        <v>12</v>
      </c>
      <c r="AO7" s="25">
        <v>1.3</v>
      </c>
      <c r="AP7" s="24">
        <v>332</v>
      </c>
      <c r="AQ7" s="23">
        <f>((AM7+1)-AP7/AN7)*(100/AM7)*AO7</f>
        <v>66.969696969696969</v>
      </c>
      <c r="AR7" s="26">
        <v>16</v>
      </c>
      <c r="AS7" s="26">
        <v>1</v>
      </c>
      <c r="AT7" s="45">
        <v>0.5</v>
      </c>
      <c r="AU7" s="24">
        <v>2</v>
      </c>
      <c r="AV7" s="23">
        <f t="shared" ref="AV7:AV14" si="6">((AR7+1)-AU7/AS7)*(100/AR7)*AT7</f>
        <v>46.875</v>
      </c>
      <c r="AW7" s="29">
        <v>15</v>
      </c>
      <c r="AX7" s="29">
        <v>2</v>
      </c>
      <c r="AY7" s="30">
        <v>1</v>
      </c>
      <c r="AZ7" s="21">
        <v>14</v>
      </c>
      <c r="BA7" s="31">
        <f t="shared" si="3"/>
        <v>60</v>
      </c>
      <c r="BB7" s="32">
        <v>13</v>
      </c>
      <c r="BC7" s="33">
        <v>3</v>
      </c>
      <c r="BD7" s="34">
        <v>1</v>
      </c>
      <c r="BE7" s="35">
        <v>9</v>
      </c>
      <c r="BF7" s="31">
        <f>((BB7+1)-BE7/BC7)*(100/BB7)*BD7</f>
        <v>84.615384615384613</v>
      </c>
      <c r="BG7" s="32">
        <v>14</v>
      </c>
      <c r="BH7" s="34">
        <v>6</v>
      </c>
      <c r="BI7" s="34">
        <v>1</v>
      </c>
      <c r="BJ7" s="35">
        <v>24</v>
      </c>
      <c r="BK7" s="31">
        <f>((BG7+1)-BJ7/BH7)*(100/BG7)*BI7</f>
        <v>78.571428571428569</v>
      </c>
      <c r="BL7" s="29">
        <v>25</v>
      </c>
      <c r="BM7" s="29">
        <v>9</v>
      </c>
      <c r="BN7" s="30">
        <v>1.3</v>
      </c>
      <c r="BO7" s="25">
        <v>150</v>
      </c>
      <c r="BP7" s="31">
        <f>((BL7+1)-BO7/BM7)*(100/BL7)*BN7</f>
        <v>48.533333333333331</v>
      </c>
      <c r="BQ7" s="29">
        <v>18</v>
      </c>
      <c r="BR7" s="29">
        <v>8</v>
      </c>
      <c r="BS7" s="30">
        <v>1.1000000000000001</v>
      </c>
      <c r="BT7" s="21">
        <v>59</v>
      </c>
      <c r="BU7" s="37">
        <f t="shared" si="4"/>
        <v>71.041666666666671</v>
      </c>
    </row>
    <row r="8" spans="1:76">
      <c r="A8" s="22">
        <v>5</v>
      </c>
      <c r="B8" s="85" t="s">
        <v>31</v>
      </c>
      <c r="C8" s="86" t="s">
        <v>35</v>
      </c>
      <c r="D8" s="79" t="s">
        <v>36</v>
      </c>
      <c r="E8" s="79" t="s">
        <v>34</v>
      </c>
      <c r="F8" s="80">
        <v>650.38</v>
      </c>
      <c r="G8" s="83">
        <v>48.53</v>
      </c>
      <c r="H8" s="81">
        <v>98.54</v>
      </c>
      <c r="I8" s="81">
        <v>79.760000000000005</v>
      </c>
      <c r="J8" s="83">
        <v>64.099999999999994</v>
      </c>
      <c r="K8" s="81">
        <v>66.67</v>
      </c>
      <c r="L8" s="83">
        <v>37.5</v>
      </c>
      <c r="M8" s="81">
        <v>82.33</v>
      </c>
      <c r="N8" s="82">
        <v>0</v>
      </c>
      <c r="O8" s="81">
        <v>93.5</v>
      </c>
      <c r="P8" s="81">
        <v>79.44</v>
      </c>
      <c r="Q8" s="84">
        <v>500.25</v>
      </c>
      <c r="R8" s="23">
        <f t="shared" si="5"/>
        <v>650.38391330891329</v>
      </c>
      <c r="S8" s="24"/>
      <c r="T8" s="24"/>
      <c r="U8" s="25"/>
      <c r="V8" s="24"/>
      <c r="W8" s="23" t="e">
        <f t="shared" si="0"/>
        <v>#DIV/0!</v>
      </c>
      <c r="X8" s="24">
        <v>18</v>
      </c>
      <c r="Y8" s="24">
        <v>5</v>
      </c>
      <c r="Z8" s="25">
        <v>1.1000000000000001</v>
      </c>
      <c r="AA8" s="24">
        <v>30</v>
      </c>
      <c r="AB8" s="23">
        <f t="shared" si="1"/>
        <v>79.444444444444443</v>
      </c>
      <c r="AC8" s="51">
        <v>20</v>
      </c>
      <c r="AD8" s="52">
        <v>8</v>
      </c>
      <c r="AE8" s="53">
        <v>1.1000000000000001</v>
      </c>
      <c r="AF8" s="24">
        <v>32</v>
      </c>
      <c r="AG8" s="23">
        <f t="shared" si="2"/>
        <v>93.500000000000014</v>
      </c>
      <c r="AH8" s="24"/>
      <c r="AI8" s="24"/>
      <c r="AJ8" s="25"/>
      <c r="AK8" s="24"/>
      <c r="AL8" s="23">
        <v>0</v>
      </c>
      <c r="AM8" s="24">
        <v>55</v>
      </c>
      <c r="AN8" s="24">
        <v>12</v>
      </c>
      <c r="AO8" s="25">
        <v>1.3</v>
      </c>
      <c r="AP8" s="24">
        <v>254</v>
      </c>
      <c r="AQ8" s="23">
        <f>((AM8+1)-AP8/AN8)*(100/AM8)*AO8</f>
        <v>82.333333333333314</v>
      </c>
      <c r="AR8" s="26">
        <v>16</v>
      </c>
      <c r="AS8" s="27">
        <v>1</v>
      </c>
      <c r="AT8" s="28">
        <v>0.5</v>
      </c>
      <c r="AU8" s="24">
        <v>5</v>
      </c>
      <c r="AV8" s="23">
        <f t="shared" si="6"/>
        <v>37.5</v>
      </c>
      <c r="AW8" s="29">
        <v>15</v>
      </c>
      <c r="AX8" s="39">
        <v>2</v>
      </c>
      <c r="AY8" s="40">
        <v>1</v>
      </c>
      <c r="AZ8" s="21">
        <v>12</v>
      </c>
      <c r="BA8" s="31">
        <f t="shared" si="3"/>
        <v>66.666666666666671</v>
      </c>
      <c r="BB8" s="32">
        <v>13</v>
      </c>
      <c r="BC8" s="33">
        <v>3</v>
      </c>
      <c r="BD8" s="34">
        <v>1</v>
      </c>
      <c r="BE8" s="35">
        <v>17</v>
      </c>
      <c r="BF8" s="31">
        <f>((BB8+1)-BE8/BC8)*(100/BB8)*BD8</f>
        <v>64.102564102564102</v>
      </c>
      <c r="BG8" s="32">
        <v>14</v>
      </c>
      <c r="BH8" s="34">
        <v>6</v>
      </c>
      <c r="BI8" s="34">
        <v>1</v>
      </c>
      <c r="BJ8" s="35">
        <v>23</v>
      </c>
      <c r="BK8" s="31">
        <f>((BG8+1)-BJ8/BH8)*(100/BG8)*BI8</f>
        <v>79.761904761904759</v>
      </c>
      <c r="BL8" s="29">
        <v>25</v>
      </c>
      <c r="BM8" s="29">
        <v>9</v>
      </c>
      <c r="BN8" s="30">
        <v>1.3</v>
      </c>
      <c r="BO8" s="25">
        <v>150</v>
      </c>
      <c r="BP8" s="31">
        <f>((BL8+1)-BO8/BM8)*(100/BL8)*BN8</f>
        <v>48.533333333333331</v>
      </c>
      <c r="BQ8" s="29">
        <v>18</v>
      </c>
      <c r="BR8" s="29">
        <v>8</v>
      </c>
      <c r="BS8" s="30">
        <v>1.1000000000000001</v>
      </c>
      <c r="BT8" s="21">
        <v>23</v>
      </c>
      <c r="BU8" s="37">
        <f t="shared" si="4"/>
        <v>98.541666666666671</v>
      </c>
    </row>
    <row r="9" spans="1:76">
      <c r="A9" s="22">
        <v>6</v>
      </c>
      <c r="B9" s="87" t="s">
        <v>45</v>
      </c>
      <c r="C9" s="79" t="s">
        <v>46</v>
      </c>
      <c r="D9" s="79" t="s">
        <v>47</v>
      </c>
      <c r="E9" s="79" t="s">
        <v>48</v>
      </c>
      <c r="F9" s="80">
        <v>557.91999999999996</v>
      </c>
      <c r="G9" s="82">
        <v>0</v>
      </c>
      <c r="H9" s="81">
        <v>69.510000000000005</v>
      </c>
      <c r="I9" s="81">
        <v>86.9</v>
      </c>
      <c r="J9" s="81">
        <v>66.67</v>
      </c>
      <c r="K9" s="83">
        <v>56.67</v>
      </c>
      <c r="L9" s="83">
        <v>18.75</v>
      </c>
      <c r="M9" s="82">
        <v>0</v>
      </c>
      <c r="N9" s="81">
        <v>82.5</v>
      </c>
      <c r="O9" s="81">
        <v>74.25</v>
      </c>
      <c r="P9" s="81">
        <v>102.67</v>
      </c>
      <c r="Q9" s="84">
        <v>482.5</v>
      </c>
      <c r="R9" s="23">
        <f t="shared" si="5"/>
        <v>557.91865079365084</v>
      </c>
      <c r="S9" s="24"/>
      <c r="T9" s="24"/>
      <c r="U9" s="25"/>
      <c r="V9" s="24"/>
      <c r="W9" s="23" t="e">
        <f t="shared" si="0"/>
        <v>#DIV/0!</v>
      </c>
      <c r="X9" s="24">
        <v>18</v>
      </c>
      <c r="Y9" s="24">
        <v>5</v>
      </c>
      <c r="Z9" s="25">
        <v>1.1000000000000001</v>
      </c>
      <c r="AA9" s="24">
        <v>11</v>
      </c>
      <c r="AB9" s="23">
        <f t="shared" si="1"/>
        <v>102.66666666666667</v>
      </c>
      <c r="AC9" s="51">
        <v>20</v>
      </c>
      <c r="AD9" s="52">
        <v>8</v>
      </c>
      <c r="AE9" s="53">
        <v>1.1000000000000001</v>
      </c>
      <c r="AF9" s="24">
        <v>60</v>
      </c>
      <c r="AG9" s="23">
        <f t="shared" si="2"/>
        <v>74.25</v>
      </c>
      <c r="AH9" s="24">
        <v>10</v>
      </c>
      <c r="AI9" s="24">
        <v>4</v>
      </c>
      <c r="AJ9" s="25">
        <v>1</v>
      </c>
      <c r="AK9" s="24">
        <v>11</v>
      </c>
      <c r="AL9" s="23">
        <f>((AH9+1)-AK9/AI9)*(100/AH9)*AJ9</f>
        <v>82.5</v>
      </c>
      <c r="AM9" s="24"/>
      <c r="AN9" s="24"/>
      <c r="AO9" s="25"/>
      <c r="AP9" s="24"/>
      <c r="AQ9" s="23">
        <v>0</v>
      </c>
      <c r="AR9" s="26">
        <v>16</v>
      </c>
      <c r="AS9" s="27">
        <v>1</v>
      </c>
      <c r="AT9" s="28">
        <v>0.5</v>
      </c>
      <c r="AU9" s="24">
        <v>11</v>
      </c>
      <c r="AV9" s="23">
        <f t="shared" si="6"/>
        <v>18.75</v>
      </c>
      <c r="AW9" s="29">
        <v>15</v>
      </c>
      <c r="AX9" s="29">
        <v>2</v>
      </c>
      <c r="AY9" s="30">
        <v>1</v>
      </c>
      <c r="AZ9" s="14">
        <v>15</v>
      </c>
      <c r="BA9" s="31">
        <f t="shared" si="3"/>
        <v>56.666666666666671</v>
      </c>
      <c r="BB9" s="32">
        <v>13</v>
      </c>
      <c r="BC9" s="33">
        <v>3</v>
      </c>
      <c r="BD9" s="34">
        <v>1</v>
      </c>
      <c r="BE9" s="35">
        <v>16</v>
      </c>
      <c r="BF9" s="31">
        <f>((BB9+1)-BE9/BC9)*(100/BB9)*BD9</f>
        <v>66.666666666666671</v>
      </c>
      <c r="BG9" s="32">
        <v>14</v>
      </c>
      <c r="BH9" s="34">
        <v>6</v>
      </c>
      <c r="BI9" s="34">
        <v>1</v>
      </c>
      <c r="BJ9" s="17">
        <v>17</v>
      </c>
      <c r="BK9" s="31">
        <f>((BG9+1)-BJ9/BH9)*(100/BG9)*BI9</f>
        <v>86.904761904761912</v>
      </c>
      <c r="BL9" s="41">
        <v>0</v>
      </c>
      <c r="BM9" s="41">
        <v>0</v>
      </c>
      <c r="BN9" s="42">
        <v>0</v>
      </c>
      <c r="BO9" s="25">
        <v>0</v>
      </c>
      <c r="BP9" s="37">
        <v>0</v>
      </c>
      <c r="BQ9" s="41">
        <v>18</v>
      </c>
      <c r="BR9" s="41">
        <v>8</v>
      </c>
      <c r="BS9" s="42">
        <v>1.1000000000000001</v>
      </c>
      <c r="BT9" s="14">
        <v>61</v>
      </c>
      <c r="BU9" s="37">
        <f t="shared" si="4"/>
        <v>69.513888888888886</v>
      </c>
    </row>
    <row r="10" spans="1:76">
      <c r="A10" s="22">
        <v>7</v>
      </c>
      <c r="B10" s="87" t="s">
        <v>60</v>
      </c>
      <c r="C10" s="79" t="s">
        <v>61</v>
      </c>
      <c r="D10" s="79" t="s">
        <v>62</v>
      </c>
      <c r="E10" s="79" t="s">
        <v>63</v>
      </c>
      <c r="F10" s="80">
        <v>530.07000000000005</v>
      </c>
      <c r="G10" s="82">
        <v>0</v>
      </c>
      <c r="H10" s="81">
        <v>60.35</v>
      </c>
      <c r="I10" s="82">
        <v>0</v>
      </c>
      <c r="J10" s="81">
        <v>71.790000000000006</v>
      </c>
      <c r="K10" s="81">
        <v>90</v>
      </c>
      <c r="L10" s="83">
        <v>50</v>
      </c>
      <c r="M10" s="82">
        <v>0</v>
      </c>
      <c r="N10" s="81">
        <v>77.5</v>
      </c>
      <c r="O10" s="81">
        <v>83.88</v>
      </c>
      <c r="P10" s="81">
        <v>96.56</v>
      </c>
      <c r="Q10" s="84">
        <v>480.07</v>
      </c>
      <c r="R10" s="23">
        <f t="shared" si="5"/>
        <v>530.07264957264954</v>
      </c>
      <c r="S10" s="24"/>
      <c r="T10" s="24"/>
      <c r="U10" s="25"/>
      <c r="V10" s="24"/>
      <c r="W10" s="23" t="e">
        <f t="shared" si="0"/>
        <v>#DIV/0!</v>
      </c>
      <c r="X10" s="24">
        <v>18</v>
      </c>
      <c r="Y10" s="24">
        <v>5</v>
      </c>
      <c r="Z10" s="25">
        <v>1.1000000000000001</v>
      </c>
      <c r="AA10" s="24">
        <v>16</v>
      </c>
      <c r="AB10" s="23">
        <f t="shared" si="1"/>
        <v>96.555555555555571</v>
      </c>
      <c r="AC10" s="51">
        <v>20</v>
      </c>
      <c r="AD10" s="52">
        <v>8</v>
      </c>
      <c r="AE10" s="53">
        <v>1.1000000000000001</v>
      </c>
      <c r="AF10" s="24">
        <v>46</v>
      </c>
      <c r="AG10" s="23">
        <f t="shared" si="2"/>
        <v>83.875</v>
      </c>
      <c r="AH10" s="24">
        <v>10</v>
      </c>
      <c r="AI10" s="24">
        <v>4</v>
      </c>
      <c r="AJ10" s="25">
        <v>1</v>
      </c>
      <c r="AK10" s="24">
        <v>13</v>
      </c>
      <c r="AL10" s="23">
        <f>((AH10+1)-AK10/AI10)*(100/AH10)*AJ10</f>
        <v>77.5</v>
      </c>
      <c r="AM10" s="24"/>
      <c r="AN10" s="24"/>
      <c r="AO10" s="25"/>
      <c r="AP10" s="24"/>
      <c r="AQ10" s="23">
        <v>0</v>
      </c>
      <c r="AR10" s="24">
        <v>16</v>
      </c>
      <c r="AS10" s="47">
        <v>1</v>
      </c>
      <c r="AT10" s="48">
        <v>0.5</v>
      </c>
      <c r="AU10" s="24">
        <v>1</v>
      </c>
      <c r="AV10" s="23">
        <f t="shared" si="6"/>
        <v>50</v>
      </c>
      <c r="AW10" s="29">
        <v>15</v>
      </c>
      <c r="AX10" s="29">
        <v>2</v>
      </c>
      <c r="AY10" s="30">
        <v>1</v>
      </c>
      <c r="AZ10" s="14">
        <v>5</v>
      </c>
      <c r="BA10" s="31">
        <f t="shared" si="3"/>
        <v>90</v>
      </c>
      <c r="BB10" s="32">
        <v>13</v>
      </c>
      <c r="BC10" s="33">
        <v>3</v>
      </c>
      <c r="BD10" s="34">
        <v>1</v>
      </c>
      <c r="BE10" s="35">
        <v>14</v>
      </c>
      <c r="BF10" s="36">
        <f>((BB10+1)-BE10/BC10)*(100/BB10)*BD10</f>
        <v>71.794871794871781</v>
      </c>
      <c r="BG10" s="32">
        <v>0</v>
      </c>
      <c r="BH10" s="34">
        <v>0</v>
      </c>
      <c r="BI10" s="34">
        <v>0</v>
      </c>
      <c r="BJ10" s="17">
        <v>0</v>
      </c>
      <c r="BK10" s="31">
        <v>0</v>
      </c>
      <c r="BL10" s="41">
        <v>0</v>
      </c>
      <c r="BM10" s="41">
        <v>0</v>
      </c>
      <c r="BN10" s="42">
        <v>0</v>
      </c>
      <c r="BO10" s="25">
        <v>0</v>
      </c>
      <c r="BP10" s="37">
        <v>0</v>
      </c>
      <c r="BQ10" s="41">
        <v>18</v>
      </c>
      <c r="BR10" s="41">
        <v>8</v>
      </c>
      <c r="BS10" s="42">
        <v>1.1000000000000001</v>
      </c>
      <c r="BT10" s="14">
        <v>73</v>
      </c>
      <c r="BU10" s="37">
        <f t="shared" si="4"/>
        <v>60.347222222222221</v>
      </c>
    </row>
    <row r="11" spans="1:76">
      <c r="A11" s="22">
        <v>8</v>
      </c>
      <c r="B11" s="87" t="s">
        <v>49</v>
      </c>
      <c r="C11" s="79" t="s">
        <v>50</v>
      </c>
      <c r="D11" s="79" t="s">
        <v>51</v>
      </c>
      <c r="E11" s="79" t="s">
        <v>44</v>
      </c>
      <c r="F11" s="80">
        <v>475.28</v>
      </c>
      <c r="G11" s="81">
        <v>87.75</v>
      </c>
      <c r="H11" s="81">
        <v>93.96</v>
      </c>
      <c r="I11" s="81">
        <v>66.67</v>
      </c>
      <c r="J11" s="82">
        <v>0</v>
      </c>
      <c r="K11" s="83">
        <v>0</v>
      </c>
      <c r="L11" s="83">
        <v>31.25</v>
      </c>
      <c r="M11" s="81">
        <v>67.17</v>
      </c>
      <c r="N11" s="82">
        <v>0</v>
      </c>
      <c r="O11" s="81">
        <v>67.38</v>
      </c>
      <c r="P11" s="81">
        <v>61.11</v>
      </c>
      <c r="Q11" s="84">
        <v>444.03</v>
      </c>
      <c r="R11" s="23">
        <f t="shared" si="5"/>
        <v>475.27777777777777</v>
      </c>
      <c r="S11" s="24"/>
      <c r="T11" s="24"/>
      <c r="U11" s="25"/>
      <c r="V11" s="24"/>
      <c r="W11" s="23" t="e">
        <f t="shared" si="0"/>
        <v>#DIV/0!</v>
      </c>
      <c r="X11" s="24">
        <v>18</v>
      </c>
      <c r="Y11" s="24">
        <v>5</v>
      </c>
      <c r="Z11" s="25">
        <v>1.1000000000000001</v>
      </c>
      <c r="AA11" s="24">
        <v>45</v>
      </c>
      <c r="AB11" s="23">
        <f t="shared" si="1"/>
        <v>61.111111111111114</v>
      </c>
      <c r="AC11" s="51">
        <v>20</v>
      </c>
      <c r="AD11" s="52">
        <v>8</v>
      </c>
      <c r="AE11" s="53">
        <v>1.1000000000000001</v>
      </c>
      <c r="AF11" s="24">
        <v>70</v>
      </c>
      <c r="AG11" s="23">
        <f t="shared" si="2"/>
        <v>67.375</v>
      </c>
      <c r="AH11" s="24"/>
      <c r="AI11" s="24"/>
      <c r="AJ11" s="25"/>
      <c r="AK11" s="24"/>
      <c r="AL11" s="23">
        <v>0</v>
      </c>
      <c r="AM11" s="24">
        <v>65</v>
      </c>
      <c r="AN11" s="24">
        <v>12</v>
      </c>
      <c r="AO11" s="25">
        <v>1.3</v>
      </c>
      <c r="AP11" s="24">
        <v>389</v>
      </c>
      <c r="AQ11" s="23">
        <f>((AM11+1)-AP11/AN11)*(100/AM11)*AO11</f>
        <v>67.166666666666671</v>
      </c>
      <c r="AR11" s="26">
        <v>16</v>
      </c>
      <c r="AS11" s="27">
        <v>1</v>
      </c>
      <c r="AT11" s="28">
        <v>0.5</v>
      </c>
      <c r="AU11" s="24">
        <v>7</v>
      </c>
      <c r="AV11" s="23">
        <f t="shared" si="6"/>
        <v>31.25</v>
      </c>
      <c r="AW11" s="43">
        <v>15</v>
      </c>
      <c r="AX11" s="43">
        <v>2</v>
      </c>
      <c r="AY11" s="44">
        <v>1</v>
      </c>
      <c r="AZ11" s="21">
        <v>32</v>
      </c>
      <c r="BA11" s="31">
        <f t="shared" si="3"/>
        <v>0</v>
      </c>
      <c r="BB11" s="32">
        <v>0</v>
      </c>
      <c r="BC11" s="33">
        <v>0</v>
      </c>
      <c r="BD11" s="34">
        <v>0</v>
      </c>
      <c r="BE11" s="35">
        <v>0</v>
      </c>
      <c r="BF11" s="31">
        <v>0</v>
      </c>
      <c r="BG11" s="32">
        <v>14</v>
      </c>
      <c r="BH11" s="34">
        <v>6</v>
      </c>
      <c r="BI11" s="34">
        <v>1</v>
      </c>
      <c r="BJ11" s="35">
        <v>34</v>
      </c>
      <c r="BK11" s="31">
        <f>((BG11+1)-BJ11/BH11)*(100/BG11)*BI11</f>
        <v>66.666666666666657</v>
      </c>
      <c r="BL11" s="29">
        <v>40</v>
      </c>
      <c r="BM11" s="29">
        <v>9</v>
      </c>
      <c r="BN11" s="30">
        <v>1.3</v>
      </c>
      <c r="BO11" s="25">
        <v>126</v>
      </c>
      <c r="BP11" s="31">
        <f>((BL11+1)-BO11/BM11)*(100/BL11)*BN11</f>
        <v>87.75</v>
      </c>
      <c r="BQ11" s="29">
        <v>18</v>
      </c>
      <c r="BR11" s="29">
        <v>8</v>
      </c>
      <c r="BS11" s="30">
        <v>1.1000000000000001</v>
      </c>
      <c r="BT11" s="21">
        <v>29</v>
      </c>
      <c r="BU11" s="37">
        <f t="shared" si="4"/>
        <v>93.958333333333329</v>
      </c>
    </row>
    <row r="12" spans="1:76">
      <c r="A12" s="22">
        <v>9</v>
      </c>
      <c r="B12" s="88" t="s">
        <v>64</v>
      </c>
      <c r="C12" s="89" t="s">
        <v>65</v>
      </c>
      <c r="D12" s="79" t="s">
        <v>66</v>
      </c>
      <c r="E12" s="79" t="s">
        <v>67</v>
      </c>
      <c r="F12" s="80">
        <v>411.66</v>
      </c>
      <c r="G12" s="82">
        <v>0</v>
      </c>
      <c r="H12" s="81">
        <v>68.75</v>
      </c>
      <c r="I12" s="82">
        <v>0</v>
      </c>
      <c r="J12" s="81">
        <v>74.36</v>
      </c>
      <c r="K12" s="81">
        <v>70</v>
      </c>
      <c r="L12" s="81">
        <v>25</v>
      </c>
      <c r="M12" s="82">
        <v>0</v>
      </c>
      <c r="N12" s="82">
        <v>0</v>
      </c>
      <c r="O12" s="81">
        <v>77</v>
      </c>
      <c r="P12" s="81">
        <v>96.56</v>
      </c>
      <c r="Q12" s="82">
        <v>411.66</v>
      </c>
      <c r="R12" s="23">
        <f t="shared" si="5"/>
        <v>411.66452991452991</v>
      </c>
      <c r="S12" s="24"/>
      <c r="T12" s="24"/>
      <c r="U12" s="25"/>
      <c r="V12" s="24"/>
      <c r="W12" s="23" t="e">
        <f t="shared" si="0"/>
        <v>#DIV/0!</v>
      </c>
      <c r="X12" s="24">
        <v>18</v>
      </c>
      <c r="Y12" s="24">
        <v>5</v>
      </c>
      <c r="Z12" s="25">
        <v>1.1000000000000001</v>
      </c>
      <c r="AA12" s="24">
        <v>16</v>
      </c>
      <c r="AB12" s="23">
        <f t="shared" si="1"/>
        <v>96.555555555555571</v>
      </c>
      <c r="AC12" s="51">
        <v>20</v>
      </c>
      <c r="AD12" s="52">
        <v>8</v>
      </c>
      <c r="AE12" s="53">
        <v>1.1000000000000001</v>
      </c>
      <c r="AF12" s="24">
        <v>56</v>
      </c>
      <c r="AG12" s="23">
        <f t="shared" si="2"/>
        <v>77</v>
      </c>
      <c r="AH12" s="24"/>
      <c r="AI12" s="24"/>
      <c r="AJ12" s="25"/>
      <c r="AK12" s="24"/>
      <c r="AL12" s="23">
        <v>0</v>
      </c>
      <c r="AM12" s="24"/>
      <c r="AN12" s="24"/>
      <c r="AO12" s="25"/>
      <c r="AP12" s="24"/>
      <c r="AQ12" s="23">
        <v>0</v>
      </c>
      <c r="AR12" s="26">
        <v>16</v>
      </c>
      <c r="AS12" s="26">
        <v>1</v>
      </c>
      <c r="AT12" s="45">
        <v>0.5</v>
      </c>
      <c r="AU12" s="24">
        <v>9</v>
      </c>
      <c r="AV12" s="23">
        <f t="shared" si="6"/>
        <v>25</v>
      </c>
      <c r="AW12" s="29">
        <v>15</v>
      </c>
      <c r="AX12" s="29">
        <v>2</v>
      </c>
      <c r="AY12" s="30">
        <v>1</v>
      </c>
      <c r="AZ12" s="14">
        <v>11</v>
      </c>
      <c r="BA12" s="31">
        <f t="shared" si="3"/>
        <v>70</v>
      </c>
      <c r="BB12" s="32">
        <v>13</v>
      </c>
      <c r="BC12" s="33">
        <v>3</v>
      </c>
      <c r="BD12" s="34">
        <v>1</v>
      </c>
      <c r="BE12" s="17">
        <v>13</v>
      </c>
      <c r="BF12" s="31">
        <f>((BB12+1)-BE12/BC12)*(100/BB12)*BD12</f>
        <v>74.358974358974365</v>
      </c>
      <c r="BG12" s="32">
        <v>0</v>
      </c>
      <c r="BH12" s="34">
        <v>0</v>
      </c>
      <c r="BI12" s="34">
        <v>0</v>
      </c>
      <c r="BJ12" s="17">
        <v>0</v>
      </c>
      <c r="BK12" s="31">
        <v>0</v>
      </c>
      <c r="BL12" s="41">
        <v>0</v>
      </c>
      <c r="BM12" s="41">
        <v>0</v>
      </c>
      <c r="BN12" s="42">
        <v>0</v>
      </c>
      <c r="BO12" s="25">
        <v>0</v>
      </c>
      <c r="BP12" s="37">
        <v>0</v>
      </c>
      <c r="BQ12" s="41">
        <v>18</v>
      </c>
      <c r="BR12" s="41">
        <v>8</v>
      </c>
      <c r="BS12" s="42">
        <v>1.1000000000000001</v>
      </c>
      <c r="BT12" s="14">
        <v>62</v>
      </c>
      <c r="BU12" s="37">
        <f t="shared" si="4"/>
        <v>68.75</v>
      </c>
    </row>
    <row r="13" spans="1:76">
      <c r="A13" s="22">
        <v>10</v>
      </c>
      <c r="B13" s="85" t="s">
        <v>49</v>
      </c>
      <c r="C13" s="86" t="s">
        <v>68</v>
      </c>
      <c r="D13" s="79" t="s">
        <v>69</v>
      </c>
      <c r="E13" s="79" t="s">
        <v>44</v>
      </c>
      <c r="F13" s="80">
        <v>440.3</v>
      </c>
      <c r="G13" s="81">
        <v>38.64</v>
      </c>
      <c r="H13" s="81">
        <v>57.29</v>
      </c>
      <c r="I13" s="82">
        <v>0</v>
      </c>
      <c r="J13" s="82">
        <v>0</v>
      </c>
      <c r="K13" s="81">
        <v>56.67</v>
      </c>
      <c r="L13" s="83">
        <v>34.380000000000003</v>
      </c>
      <c r="M13" s="81">
        <v>72.67</v>
      </c>
      <c r="N13" s="82">
        <v>0</v>
      </c>
      <c r="O13" s="81">
        <v>91.44</v>
      </c>
      <c r="P13" s="81">
        <v>89.22</v>
      </c>
      <c r="Q13" s="84">
        <v>405.92</v>
      </c>
      <c r="R13" s="23">
        <f t="shared" si="5"/>
        <v>440.29861111111114</v>
      </c>
      <c r="S13" s="24"/>
      <c r="T13" s="24"/>
      <c r="U13" s="25"/>
      <c r="V13" s="24"/>
      <c r="W13" s="23" t="e">
        <f t="shared" si="0"/>
        <v>#DIV/0!</v>
      </c>
      <c r="X13" s="24">
        <v>18</v>
      </c>
      <c r="Y13" s="24">
        <v>5</v>
      </c>
      <c r="Z13" s="25">
        <v>1.1000000000000001</v>
      </c>
      <c r="AA13" s="24">
        <v>22</v>
      </c>
      <c r="AB13" s="23">
        <f t="shared" si="1"/>
        <v>89.222222222222214</v>
      </c>
      <c r="AC13" s="51">
        <v>20</v>
      </c>
      <c r="AD13" s="52">
        <v>8</v>
      </c>
      <c r="AE13" s="53">
        <v>1.1000000000000001</v>
      </c>
      <c r="AF13" s="24">
        <v>35</v>
      </c>
      <c r="AG13" s="23">
        <f t="shared" si="2"/>
        <v>91.437500000000014</v>
      </c>
      <c r="AH13" s="24"/>
      <c r="AI13" s="24"/>
      <c r="AJ13" s="25"/>
      <c r="AK13" s="24"/>
      <c r="AL13" s="23">
        <v>0</v>
      </c>
      <c r="AM13" s="24">
        <v>65</v>
      </c>
      <c r="AN13" s="24">
        <v>12</v>
      </c>
      <c r="AO13" s="25">
        <v>1.3</v>
      </c>
      <c r="AP13" s="24">
        <v>356</v>
      </c>
      <c r="AQ13" s="23">
        <f>((AM13+1)-AP13/AN13)*(100/AM13)*AO13</f>
        <v>72.666666666666657</v>
      </c>
      <c r="AR13" s="26">
        <v>16</v>
      </c>
      <c r="AS13" s="27">
        <v>1</v>
      </c>
      <c r="AT13" s="28">
        <v>0.5</v>
      </c>
      <c r="AU13" s="24">
        <v>6</v>
      </c>
      <c r="AV13" s="23">
        <f t="shared" si="6"/>
        <v>34.375</v>
      </c>
      <c r="AW13" s="29">
        <v>15</v>
      </c>
      <c r="AX13" s="29">
        <v>2</v>
      </c>
      <c r="AY13" s="30">
        <v>1</v>
      </c>
      <c r="AZ13" s="21">
        <v>15</v>
      </c>
      <c r="BA13" s="31">
        <f t="shared" si="3"/>
        <v>56.666666666666671</v>
      </c>
      <c r="BB13" s="32">
        <v>0</v>
      </c>
      <c r="BC13" s="33">
        <v>0</v>
      </c>
      <c r="BD13" s="34">
        <v>0</v>
      </c>
      <c r="BE13" s="17">
        <v>0</v>
      </c>
      <c r="BF13" s="46">
        <v>0</v>
      </c>
      <c r="BG13" s="32">
        <v>0</v>
      </c>
      <c r="BH13" s="34">
        <v>0</v>
      </c>
      <c r="BI13" s="34">
        <v>0</v>
      </c>
      <c r="BJ13" s="35">
        <v>0</v>
      </c>
      <c r="BK13" s="31">
        <v>0</v>
      </c>
      <c r="BL13" s="29">
        <v>40</v>
      </c>
      <c r="BM13" s="29">
        <v>9</v>
      </c>
      <c r="BN13" s="30">
        <v>1.3</v>
      </c>
      <c r="BO13" s="25">
        <v>262</v>
      </c>
      <c r="BP13" s="31">
        <f>((BL13+1)-BO13/BM13)*(100/BL13)*BN13</f>
        <v>38.638888888888886</v>
      </c>
      <c r="BQ13" s="29">
        <v>18</v>
      </c>
      <c r="BR13" s="29">
        <v>8</v>
      </c>
      <c r="BS13" s="30">
        <v>1.1000000000000001</v>
      </c>
      <c r="BT13" s="21">
        <v>77</v>
      </c>
      <c r="BU13" s="37">
        <f t="shared" si="4"/>
        <v>57.291666666666664</v>
      </c>
    </row>
    <row r="14" spans="1:76">
      <c r="A14" s="22">
        <v>11</v>
      </c>
      <c r="B14" s="87" t="s">
        <v>56</v>
      </c>
      <c r="C14" s="79" t="s">
        <v>57</v>
      </c>
      <c r="D14" s="79" t="s">
        <v>58</v>
      </c>
      <c r="E14" s="79" t="s">
        <v>59</v>
      </c>
      <c r="F14" s="80">
        <v>347.75</v>
      </c>
      <c r="G14" s="81">
        <v>46.58</v>
      </c>
      <c r="H14" s="81">
        <v>73.33</v>
      </c>
      <c r="I14" s="81">
        <v>66.67</v>
      </c>
      <c r="J14" s="81">
        <v>25.64</v>
      </c>
      <c r="K14" s="81">
        <v>63.33</v>
      </c>
      <c r="L14" s="83">
        <v>0</v>
      </c>
      <c r="M14" s="82">
        <v>0</v>
      </c>
      <c r="N14" s="82">
        <v>0</v>
      </c>
      <c r="O14" s="81">
        <v>72.19</v>
      </c>
      <c r="P14" s="82">
        <v>0</v>
      </c>
      <c r="Q14" s="84">
        <v>347.75</v>
      </c>
      <c r="R14" s="23">
        <f t="shared" si="5"/>
        <v>347.74519230769226</v>
      </c>
      <c r="S14" s="24"/>
      <c r="T14" s="24"/>
      <c r="U14" s="25"/>
      <c r="V14" s="24"/>
      <c r="W14" s="23" t="e">
        <f t="shared" si="0"/>
        <v>#DIV/0!</v>
      </c>
      <c r="X14" s="24"/>
      <c r="Y14" s="24"/>
      <c r="Z14" s="25"/>
      <c r="AA14" s="24"/>
      <c r="AB14" s="23">
        <v>0</v>
      </c>
      <c r="AC14" s="51">
        <v>20</v>
      </c>
      <c r="AD14" s="52">
        <v>8</v>
      </c>
      <c r="AE14" s="53">
        <v>1.1000000000000001</v>
      </c>
      <c r="AF14" s="24">
        <v>63</v>
      </c>
      <c r="AG14" s="23">
        <f t="shared" si="2"/>
        <v>72.1875</v>
      </c>
      <c r="AH14" s="24"/>
      <c r="AI14" s="24"/>
      <c r="AJ14" s="25"/>
      <c r="AK14" s="24"/>
      <c r="AL14" s="23">
        <v>0</v>
      </c>
      <c r="AM14" s="24"/>
      <c r="AN14" s="24"/>
      <c r="AO14" s="25"/>
      <c r="AP14" s="24"/>
      <c r="AQ14" s="23">
        <v>0</v>
      </c>
      <c r="AR14" s="26">
        <v>16</v>
      </c>
      <c r="AS14" s="26">
        <v>1</v>
      </c>
      <c r="AT14" s="45">
        <v>0.5</v>
      </c>
      <c r="AU14" s="24">
        <v>17</v>
      </c>
      <c r="AV14" s="23">
        <f t="shared" si="6"/>
        <v>0</v>
      </c>
      <c r="AW14" s="29">
        <v>15</v>
      </c>
      <c r="AX14" s="29">
        <v>2</v>
      </c>
      <c r="AY14" s="30">
        <v>1</v>
      </c>
      <c r="AZ14" s="21">
        <v>13</v>
      </c>
      <c r="BA14" s="31">
        <f t="shared" si="3"/>
        <v>63.333333333333336</v>
      </c>
      <c r="BB14" s="32">
        <v>13</v>
      </c>
      <c r="BC14" s="33">
        <v>3</v>
      </c>
      <c r="BD14" s="34">
        <v>1</v>
      </c>
      <c r="BE14" s="35">
        <v>32</v>
      </c>
      <c r="BF14" s="31">
        <f>((BB14+1)-BE14/BC14)*(100/BB14)*BD14</f>
        <v>25.641025641025646</v>
      </c>
      <c r="BG14" s="32">
        <v>14</v>
      </c>
      <c r="BH14" s="34">
        <v>6</v>
      </c>
      <c r="BI14" s="34">
        <v>1</v>
      </c>
      <c r="BJ14" s="35">
        <v>34</v>
      </c>
      <c r="BK14" s="31">
        <f>((BG14+1)-BJ14/BH14)*(100/BG14)*BI14</f>
        <v>66.666666666666657</v>
      </c>
      <c r="BL14" s="29">
        <v>40</v>
      </c>
      <c r="BM14" s="29">
        <v>9</v>
      </c>
      <c r="BN14" s="30">
        <v>1.3</v>
      </c>
      <c r="BO14" s="25">
        <v>240</v>
      </c>
      <c r="BP14" s="31">
        <f>((BL14+1)-BO14/BM14)*(100/BL14)*BN14</f>
        <v>46.583333333333329</v>
      </c>
      <c r="BQ14" s="29">
        <v>18</v>
      </c>
      <c r="BR14" s="29">
        <v>8</v>
      </c>
      <c r="BS14" s="30">
        <v>1.1000000000000001</v>
      </c>
      <c r="BT14" s="21">
        <v>56</v>
      </c>
      <c r="BU14" s="37">
        <f t="shared" si="4"/>
        <v>73.333333333333329</v>
      </c>
    </row>
    <row r="15" spans="1:76">
      <c r="A15" s="22">
        <v>12</v>
      </c>
      <c r="B15" s="87" t="s">
        <v>70</v>
      </c>
      <c r="C15" s="79" t="s">
        <v>71</v>
      </c>
      <c r="D15" s="79" t="s">
        <v>72</v>
      </c>
      <c r="E15" s="79" t="s">
        <v>44</v>
      </c>
      <c r="F15" s="80">
        <v>325.24</v>
      </c>
      <c r="G15" s="82">
        <v>0</v>
      </c>
      <c r="H15" s="81">
        <v>97.78</v>
      </c>
      <c r="I15" s="81">
        <v>85.71</v>
      </c>
      <c r="J15" s="82">
        <v>0</v>
      </c>
      <c r="K15" s="82">
        <v>0</v>
      </c>
      <c r="L15" s="82">
        <v>0</v>
      </c>
      <c r="M15" s="81">
        <v>79.180000000000007</v>
      </c>
      <c r="N15" s="82">
        <v>0</v>
      </c>
      <c r="O15" s="81">
        <v>62.56</v>
      </c>
      <c r="P15" s="82">
        <v>0</v>
      </c>
      <c r="Q15" s="82">
        <v>325.24</v>
      </c>
      <c r="R15" s="23">
        <f t="shared" si="5"/>
        <v>325.23638167388168</v>
      </c>
      <c r="S15" s="24"/>
      <c r="T15" s="24"/>
      <c r="U15" s="25"/>
      <c r="V15" s="24"/>
      <c r="W15" s="23" t="e">
        <f t="shared" si="0"/>
        <v>#DIV/0!</v>
      </c>
      <c r="X15" s="24"/>
      <c r="Y15" s="24"/>
      <c r="Z15" s="25"/>
      <c r="AA15" s="24"/>
      <c r="AB15" s="23">
        <v>0</v>
      </c>
      <c r="AC15" s="51">
        <v>20</v>
      </c>
      <c r="AD15" s="52">
        <v>8</v>
      </c>
      <c r="AE15" s="53">
        <v>1.1000000000000001</v>
      </c>
      <c r="AF15" s="24">
        <v>77</v>
      </c>
      <c r="AG15" s="23">
        <f t="shared" si="2"/>
        <v>62.562500000000007</v>
      </c>
      <c r="AH15" s="24"/>
      <c r="AI15" s="24"/>
      <c r="AJ15" s="25"/>
      <c r="AK15" s="24"/>
      <c r="AL15" s="23">
        <v>0</v>
      </c>
      <c r="AM15" s="24">
        <v>55</v>
      </c>
      <c r="AN15" s="24">
        <v>12</v>
      </c>
      <c r="AO15" s="25">
        <v>1.3</v>
      </c>
      <c r="AP15" s="24">
        <v>270</v>
      </c>
      <c r="AQ15" s="23">
        <f>((AM15+1)-AP15/AN15)*(100/AM15)*AO15</f>
        <v>79.181818181818187</v>
      </c>
      <c r="AR15" s="24"/>
      <c r="AS15" s="24"/>
      <c r="AT15" s="25"/>
      <c r="AU15" s="24"/>
      <c r="AV15" s="23">
        <v>0</v>
      </c>
      <c r="AW15" s="41">
        <v>0</v>
      </c>
      <c r="AX15" s="41">
        <v>0</v>
      </c>
      <c r="AY15" s="42">
        <v>0</v>
      </c>
      <c r="AZ15" s="14">
        <v>0</v>
      </c>
      <c r="BA15" s="31">
        <v>0</v>
      </c>
      <c r="BB15" s="32">
        <v>0</v>
      </c>
      <c r="BC15" s="33">
        <v>0</v>
      </c>
      <c r="BD15" s="34">
        <v>0</v>
      </c>
      <c r="BE15" s="35">
        <v>0</v>
      </c>
      <c r="BF15" s="46">
        <v>0</v>
      </c>
      <c r="BG15" s="32">
        <v>14</v>
      </c>
      <c r="BH15" s="34">
        <v>6</v>
      </c>
      <c r="BI15" s="34">
        <v>1</v>
      </c>
      <c r="BJ15" s="17">
        <v>18</v>
      </c>
      <c r="BK15" s="31">
        <f>((BG15+1)-BJ15/BH15)*(100/BG15)*BI15</f>
        <v>85.714285714285722</v>
      </c>
      <c r="BL15" s="41">
        <v>0</v>
      </c>
      <c r="BM15" s="41">
        <v>0</v>
      </c>
      <c r="BN15" s="42">
        <v>0</v>
      </c>
      <c r="BO15" s="25">
        <v>0</v>
      </c>
      <c r="BP15" s="37">
        <v>0</v>
      </c>
      <c r="BQ15" s="41">
        <v>18</v>
      </c>
      <c r="BR15" s="41">
        <v>8</v>
      </c>
      <c r="BS15" s="42">
        <v>1.1000000000000001</v>
      </c>
      <c r="BT15" s="14">
        <v>24</v>
      </c>
      <c r="BU15" s="37">
        <f t="shared" si="4"/>
        <v>97.777777777777786</v>
      </c>
    </row>
    <row r="16" spans="1:76">
      <c r="A16" s="22">
        <v>13</v>
      </c>
      <c r="B16" s="87" t="s">
        <v>73</v>
      </c>
      <c r="C16" s="79" t="s">
        <v>74</v>
      </c>
      <c r="D16" s="79" t="s">
        <v>75</v>
      </c>
      <c r="E16" s="79" t="s">
        <v>76</v>
      </c>
      <c r="F16" s="80">
        <v>291.43</v>
      </c>
      <c r="G16" s="82">
        <v>0</v>
      </c>
      <c r="H16" s="81">
        <v>59.58</v>
      </c>
      <c r="I16" s="81">
        <v>47.62</v>
      </c>
      <c r="J16" s="81">
        <v>23.08</v>
      </c>
      <c r="K16" s="81">
        <v>43.33</v>
      </c>
      <c r="L16" s="82">
        <v>0</v>
      </c>
      <c r="M16" s="82">
        <v>0</v>
      </c>
      <c r="N16" s="81">
        <v>52.5</v>
      </c>
      <c r="O16" s="81">
        <v>65.31</v>
      </c>
      <c r="P16" s="82">
        <v>0</v>
      </c>
      <c r="Q16" s="82">
        <v>291.43</v>
      </c>
      <c r="R16" s="23">
        <f t="shared" si="5"/>
        <v>291.42513736263737</v>
      </c>
      <c r="S16" s="24"/>
      <c r="T16" s="24"/>
      <c r="U16" s="25"/>
      <c r="V16" s="24"/>
      <c r="W16" s="23" t="e">
        <f t="shared" si="0"/>
        <v>#DIV/0!</v>
      </c>
      <c r="X16" s="24"/>
      <c r="Y16" s="24"/>
      <c r="Z16" s="25"/>
      <c r="AA16" s="24"/>
      <c r="AB16" s="23">
        <v>0</v>
      </c>
      <c r="AC16" s="51">
        <v>20</v>
      </c>
      <c r="AD16" s="52">
        <v>8</v>
      </c>
      <c r="AE16" s="53">
        <v>1.1000000000000001</v>
      </c>
      <c r="AF16" s="24">
        <v>73</v>
      </c>
      <c r="AG16" s="23">
        <f t="shared" si="2"/>
        <v>65.3125</v>
      </c>
      <c r="AH16" s="24">
        <v>10</v>
      </c>
      <c r="AI16" s="24">
        <v>4</v>
      </c>
      <c r="AJ16" s="25">
        <v>1</v>
      </c>
      <c r="AK16" s="24">
        <v>23</v>
      </c>
      <c r="AL16" s="23">
        <f>((AH16+1)-AK16/AI16)*(100/AH16)*AJ16</f>
        <v>52.5</v>
      </c>
      <c r="AM16" s="24"/>
      <c r="AN16" s="24"/>
      <c r="AO16" s="25"/>
      <c r="AP16" s="24"/>
      <c r="AQ16" s="23">
        <v>0</v>
      </c>
      <c r="AR16" s="24"/>
      <c r="AS16" s="47"/>
      <c r="AT16" s="48"/>
      <c r="AU16" s="24"/>
      <c r="AV16" s="23">
        <v>0</v>
      </c>
      <c r="AW16" s="29">
        <v>15</v>
      </c>
      <c r="AX16" s="29">
        <v>2</v>
      </c>
      <c r="AY16" s="30">
        <v>1</v>
      </c>
      <c r="AZ16" s="14">
        <v>19</v>
      </c>
      <c r="BA16" s="31">
        <f>((AW16+1)-AZ16/AX16)*(100/AW16)*AY16</f>
        <v>43.333333333333336</v>
      </c>
      <c r="BB16" s="32">
        <v>13</v>
      </c>
      <c r="BC16" s="33">
        <v>3</v>
      </c>
      <c r="BD16" s="34">
        <v>1</v>
      </c>
      <c r="BE16" s="35">
        <v>33</v>
      </c>
      <c r="BF16" s="31">
        <f>((BB16+1)-BE16/BC16)*(100/BB16)*BD16</f>
        <v>23.076923076923077</v>
      </c>
      <c r="BG16" s="32">
        <v>14</v>
      </c>
      <c r="BH16" s="34">
        <v>6</v>
      </c>
      <c r="BI16" s="34">
        <v>1</v>
      </c>
      <c r="BJ16" s="17">
        <v>50</v>
      </c>
      <c r="BK16" s="31">
        <f>((BG16+1)-BJ16/BH16)*(100/BG16)*BI16</f>
        <v>47.61904761904762</v>
      </c>
      <c r="BL16" s="41">
        <v>0</v>
      </c>
      <c r="BM16" s="41">
        <v>0</v>
      </c>
      <c r="BN16" s="42">
        <v>0</v>
      </c>
      <c r="BO16" s="25">
        <v>0</v>
      </c>
      <c r="BP16" s="37">
        <v>0</v>
      </c>
      <c r="BQ16" s="41">
        <v>18</v>
      </c>
      <c r="BR16" s="41">
        <v>8</v>
      </c>
      <c r="BS16" s="42">
        <v>1.1000000000000001</v>
      </c>
      <c r="BT16" s="14">
        <v>74</v>
      </c>
      <c r="BU16" s="37">
        <f t="shared" si="4"/>
        <v>59.583333333333336</v>
      </c>
    </row>
    <row r="17" spans="1:73">
      <c r="A17" s="22">
        <v>14</v>
      </c>
      <c r="B17" s="87" t="s">
        <v>80</v>
      </c>
      <c r="C17" s="79" t="s">
        <v>81</v>
      </c>
      <c r="D17" s="79" t="s">
        <v>82</v>
      </c>
      <c r="E17" s="79" t="s">
        <v>44</v>
      </c>
      <c r="F17" s="80">
        <v>290.79000000000002</v>
      </c>
      <c r="G17" s="81">
        <v>44.06</v>
      </c>
      <c r="H17" s="81">
        <v>67.22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1">
        <v>86.63</v>
      </c>
      <c r="P17" s="81">
        <v>92.89</v>
      </c>
      <c r="Q17" s="82">
        <v>290.79000000000002</v>
      </c>
      <c r="R17" s="23">
        <f t="shared" si="5"/>
        <v>290.79166666666674</v>
      </c>
      <c r="S17" s="24"/>
      <c r="T17" s="24"/>
      <c r="U17" s="25"/>
      <c r="V17" s="24"/>
      <c r="W17" s="23" t="e">
        <f t="shared" si="0"/>
        <v>#DIV/0!</v>
      </c>
      <c r="X17" s="24">
        <v>18</v>
      </c>
      <c r="Y17" s="24">
        <v>5</v>
      </c>
      <c r="Z17" s="25">
        <v>1.1000000000000001</v>
      </c>
      <c r="AA17" s="24">
        <v>19</v>
      </c>
      <c r="AB17" s="23">
        <f>((X17+1)-AA17/Y17)*(100/X17)*Z17</f>
        <v>92.8888888888889</v>
      </c>
      <c r="AC17" s="51">
        <v>20</v>
      </c>
      <c r="AD17" s="52">
        <v>8</v>
      </c>
      <c r="AE17" s="53">
        <v>1.1000000000000001</v>
      </c>
      <c r="AF17" s="24">
        <v>42</v>
      </c>
      <c r="AG17" s="23">
        <f t="shared" si="2"/>
        <v>86.625</v>
      </c>
      <c r="AH17" s="24"/>
      <c r="AI17" s="24"/>
      <c r="AJ17" s="25"/>
      <c r="AK17" s="24"/>
      <c r="AL17" s="23">
        <v>0</v>
      </c>
      <c r="AM17" s="24"/>
      <c r="AN17" s="24"/>
      <c r="AO17" s="25"/>
      <c r="AP17" s="24"/>
      <c r="AQ17" s="23">
        <v>0</v>
      </c>
      <c r="AR17" s="24"/>
      <c r="AS17" s="47"/>
      <c r="AT17" s="48"/>
      <c r="AU17" s="24"/>
      <c r="AV17" s="23">
        <v>0</v>
      </c>
      <c r="AW17" s="29">
        <v>0</v>
      </c>
      <c r="AX17" s="29">
        <v>0</v>
      </c>
      <c r="AY17" s="30">
        <v>0</v>
      </c>
      <c r="AZ17" s="21">
        <v>0</v>
      </c>
      <c r="BA17" s="31">
        <v>0</v>
      </c>
      <c r="BB17" s="32">
        <v>0</v>
      </c>
      <c r="BC17" s="33">
        <v>0</v>
      </c>
      <c r="BD17" s="34">
        <v>0</v>
      </c>
      <c r="BE17" s="17">
        <v>0</v>
      </c>
      <c r="BF17" s="38">
        <v>0</v>
      </c>
      <c r="BG17" s="32">
        <v>0</v>
      </c>
      <c r="BH17" s="34">
        <v>0</v>
      </c>
      <c r="BI17" s="34">
        <v>0</v>
      </c>
      <c r="BJ17" s="35">
        <v>0</v>
      </c>
      <c r="BK17" s="31">
        <v>0</v>
      </c>
      <c r="BL17" s="29">
        <v>40</v>
      </c>
      <c r="BM17" s="29">
        <v>9</v>
      </c>
      <c r="BN17" s="30">
        <v>1.3</v>
      </c>
      <c r="BO17" s="25">
        <v>247</v>
      </c>
      <c r="BP17" s="31">
        <f>((BL17+1)-BO17/BM17)*(100/BL17)*BN17</f>
        <v>44.055555555555564</v>
      </c>
      <c r="BQ17" s="29">
        <v>18</v>
      </c>
      <c r="BR17" s="29">
        <v>8</v>
      </c>
      <c r="BS17" s="30">
        <v>1.1000000000000001</v>
      </c>
      <c r="BT17" s="21">
        <v>64</v>
      </c>
      <c r="BU17" s="37">
        <f t="shared" si="4"/>
        <v>67.222222222222229</v>
      </c>
    </row>
    <row r="18" spans="1:73">
      <c r="A18" s="22">
        <v>15</v>
      </c>
      <c r="B18" s="90" t="s">
        <v>103</v>
      </c>
      <c r="C18" s="91" t="s">
        <v>104</v>
      </c>
      <c r="D18" s="79" t="s">
        <v>98</v>
      </c>
      <c r="E18" s="79" t="s">
        <v>63</v>
      </c>
      <c r="F18" s="80">
        <v>224.74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1">
        <v>28.13</v>
      </c>
      <c r="M18" s="82">
        <v>0</v>
      </c>
      <c r="N18" s="81">
        <v>75</v>
      </c>
      <c r="O18" s="81">
        <v>60.5</v>
      </c>
      <c r="P18" s="81">
        <v>61.11</v>
      </c>
      <c r="Q18" s="82">
        <v>224.74</v>
      </c>
      <c r="R18" s="23">
        <f t="shared" si="5"/>
        <v>224.73611111111111</v>
      </c>
      <c r="S18" s="24"/>
      <c r="T18" s="24"/>
      <c r="U18" s="25"/>
      <c r="V18" s="24"/>
      <c r="W18" s="23" t="e">
        <f t="shared" si="0"/>
        <v>#DIV/0!</v>
      </c>
      <c r="X18" s="24">
        <v>18</v>
      </c>
      <c r="Y18" s="24">
        <v>5</v>
      </c>
      <c r="Z18" s="25">
        <v>1.1000000000000001</v>
      </c>
      <c r="AA18" s="24">
        <v>45</v>
      </c>
      <c r="AB18" s="23">
        <f>((X18+1)-AA18/Y18)*(100/X18)*Z18</f>
        <v>61.111111111111114</v>
      </c>
      <c r="AC18" s="51">
        <v>20</v>
      </c>
      <c r="AD18" s="51">
        <v>8</v>
      </c>
      <c r="AE18" s="54">
        <v>1.1000000000000001</v>
      </c>
      <c r="AF18" s="24">
        <v>80</v>
      </c>
      <c r="AG18" s="23">
        <f t="shared" si="2"/>
        <v>60.500000000000007</v>
      </c>
      <c r="AH18" s="24">
        <v>10</v>
      </c>
      <c r="AI18" s="24">
        <v>4</v>
      </c>
      <c r="AJ18" s="25">
        <v>1</v>
      </c>
      <c r="AK18" s="24">
        <v>14</v>
      </c>
      <c r="AL18" s="23">
        <f>((AH18+1)-AK18/AI18)*(100/AH18)*AJ18</f>
        <v>75</v>
      </c>
      <c r="AM18" s="24"/>
      <c r="AN18" s="24"/>
      <c r="AO18" s="25"/>
      <c r="AP18" s="24"/>
      <c r="AQ18" s="23">
        <v>0</v>
      </c>
      <c r="AR18" s="26">
        <v>16</v>
      </c>
      <c r="AS18" s="26">
        <v>1</v>
      </c>
      <c r="AT18" s="45">
        <v>0.5</v>
      </c>
      <c r="AU18" s="24">
        <v>8</v>
      </c>
      <c r="AV18" s="23">
        <f>((AR18+1)-AU18/AS18)*(100/AR18)*AT18</f>
        <v>28.125</v>
      </c>
      <c r="AW18" s="41">
        <v>0</v>
      </c>
      <c r="AX18" s="41">
        <v>0</v>
      </c>
      <c r="AY18" s="42">
        <v>0</v>
      </c>
      <c r="AZ18" s="14">
        <v>0</v>
      </c>
      <c r="BA18" s="31">
        <v>0</v>
      </c>
      <c r="BB18" s="32">
        <v>0</v>
      </c>
      <c r="BC18" s="33">
        <v>0</v>
      </c>
      <c r="BD18" s="34">
        <v>0</v>
      </c>
      <c r="BE18" s="17">
        <v>0</v>
      </c>
      <c r="BF18" s="46">
        <v>0</v>
      </c>
      <c r="BG18" s="32">
        <v>0</v>
      </c>
      <c r="BH18" s="34">
        <v>0</v>
      </c>
      <c r="BI18" s="34">
        <v>0</v>
      </c>
      <c r="BJ18" s="17">
        <v>0</v>
      </c>
      <c r="BK18" s="31">
        <v>0</v>
      </c>
      <c r="BL18" s="41">
        <v>0</v>
      </c>
      <c r="BM18" s="41">
        <v>0</v>
      </c>
      <c r="BN18" s="42">
        <v>0</v>
      </c>
      <c r="BO18" s="25">
        <v>0</v>
      </c>
      <c r="BP18" s="37">
        <v>0</v>
      </c>
      <c r="BQ18" s="41">
        <v>0</v>
      </c>
      <c r="BR18" s="41">
        <v>0</v>
      </c>
      <c r="BS18" s="42">
        <v>0</v>
      </c>
      <c r="BT18" s="14">
        <v>0</v>
      </c>
      <c r="BU18" s="37">
        <v>0</v>
      </c>
    </row>
    <row r="19" spans="1:73">
      <c r="A19" s="22">
        <v>16</v>
      </c>
      <c r="B19" s="87" t="s">
        <v>77</v>
      </c>
      <c r="C19" s="79" t="s">
        <v>78</v>
      </c>
      <c r="D19" s="92" t="s">
        <v>79</v>
      </c>
      <c r="E19" s="79" t="s">
        <v>76</v>
      </c>
      <c r="F19" s="80">
        <v>210.34</v>
      </c>
      <c r="G19" s="82">
        <v>0</v>
      </c>
      <c r="H19" s="82">
        <v>0</v>
      </c>
      <c r="I19" s="81">
        <v>58.33</v>
      </c>
      <c r="J19" s="81">
        <v>38.46</v>
      </c>
      <c r="K19" s="81">
        <v>56.67</v>
      </c>
      <c r="L19" s="81">
        <v>15.63</v>
      </c>
      <c r="M19" s="82">
        <v>0</v>
      </c>
      <c r="N19" s="82">
        <v>0</v>
      </c>
      <c r="O19" s="81">
        <v>41.25</v>
      </c>
      <c r="P19" s="82">
        <v>0</v>
      </c>
      <c r="Q19" s="82">
        <v>210.34</v>
      </c>
      <c r="R19" s="23">
        <f t="shared" si="5"/>
        <v>210.33653846153848</v>
      </c>
      <c r="S19" s="24"/>
      <c r="T19" s="24"/>
      <c r="U19" s="25"/>
      <c r="V19" s="24"/>
      <c r="W19" s="23" t="e">
        <f t="shared" si="0"/>
        <v>#DIV/0!</v>
      </c>
      <c r="X19" s="24"/>
      <c r="Y19" s="24"/>
      <c r="Z19" s="25"/>
      <c r="AA19" s="24"/>
      <c r="AB19" s="23">
        <v>0</v>
      </c>
      <c r="AC19" s="51">
        <v>20</v>
      </c>
      <c r="AD19" s="52">
        <v>8</v>
      </c>
      <c r="AE19" s="53">
        <v>1.1000000000000001</v>
      </c>
      <c r="AF19" s="24">
        <v>108</v>
      </c>
      <c r="AG19" s="23">
        <f t="shared" si="2"/>
        <v>41.25</v>
      </c>
      <c r="AH19" s="24"/>
      <c r="AI19" s="24"/>
      <c r="AJ19" s="25"/>
      <c r="AK19" s="24"/>
      <c r="AL19" s="23">
        <v>0</v>
      </c>
      <c r="AM19" s="24"/>
      <c r="AN19" s="24"/>
      <c r="AO19" s="25"/>
      <c r="AP19" s="24"/>
      <c r="AQ19" s="23">
        <v>0</v>
      </c>
      <c r="AR19" s="26">
        <v>16</v>
      </c>
      <c r="AS19" s="26">
        <v>1</v>
      </c>
      <c r="AT19" s="45">
        <v>0.5</v>
      </c>
      <c r="AU19" s="24">
        <v>12</v>
      </c>
      <c r="AV19" s="23">
        <f>((AR19+1)-AU19/AS19)*(100/AR19)*AT19</f>
        <v>15.625</v>
      </c>
      <c r="AW19" s="29">
        <v>15</v>
      </c>
      <c r="AX19" s="29">
        <v>2</v>
      </c>
      <c r="AY19" s="30">
        <v>1</v>
      </c>
      <c r="AZ19" s="14">
        <v>15</v>
      </c>
      <c r="BA19" s="31">
        <f>((AW19+1)-AZ19/AX19)*(100/AW19)*AY19</f>
        <v>56.666666666666671</v>
      </c>
      <c r="BB19" s="32">
        <v>13</v>
      </c>
      <c r="BC19" s="33">
        <v>3</v>
      </c>
      <c r="BD19" s="34">
        <v>1</v>
      </c>
      <c r="BE19" s="17">
        <v>27</v>
      </c>
      <c r="BF19" s="31">
        <f>((BB19+1)-BE19/BC19)*(100/BB19)*BD19</f>
        <v>38.46153846153846</v>
      </c>
      <c r="BG19" s="32">
        <v>14</v>
      </c>
      <c r="BH19" s="34">
        <v>6</v>
      </c>
      <c r="BI19" s="34">
        <v>1</v>
      </c>
      <c r="BJ19" s="17">
        <v>41</v>
      </c>
      <c r="BK19" s="31">
        <f>((BG19+1)-BJ19/BH19)*(100/BG19)*BI19</f>
        <v>58.333333333333343</v>
      </c>
      <c r="BL19" s="41">
        <v>0</v>
      </c>
      <c r="BM19" s="41">
        <v>0</v>
      </c>
      <c r="BN19" s="42">
        <v>0</v>
      </c>
      <c r="BO19" s="25">
        <v>0</v>
      </c>
      <c r="BP19" s="37">
        <v>0</v>
      </c>
      <c r="BQ19" s="41">
        <v>0</v>
      </c>
      <c r="BR19" s="41">
        <v>0</v>
      </c>
      <c r="BS19" s="42">
        <v>0</v>
      </c>
      <c r="BT19" s="14">
        <v>0</v>
      </c>
      <c r="BU19" s="37">
        <v>0</v>
      </c>
    </row>
    <row r="20" spans="1:73">
      <c r="A20" s="22">
        <v>17</v>
      </c>
      <c r="B20" s="87" t="s">
        <v>89</v>
      </c>
      <c r="C20" s="92" t="s">
        <v>90</v>
      </c>
      <c r="D20" s="92" t="s">
        <v>91</v>
      </c>
      <c r="E20" s="79" t="s">
        <v>92</v>
      </c>
      <c r="F20" s="80">
        <v>180.78</v>
      </c>
      <c r="G20" s="82">
        <v>0</v>
      </c>
      <c r="H20" s="82">
        <v>0</v>
      </c>
      <c r="I20" s="81">
        <v>45.24</v>
      </c>
      <c r="J20" s="82">
        <v>0</v>
      </c>
      <c r="K20" s="81">
        <v>23.33</v>
      </c>
      <c r="L20" s="82">
        <v>0</v>
      </c>
      <c r="M20" s="81">
        <v>48.65</v>
      </c>
      <c r="N20" s="82">
        <v>0</v>
      </c>
      <c r="O20" s="82">
        <v>0</v>
      </c>
      <c r="P20" s="81">
        <v>63.56</v>
      </c>
      <c r="Q20" s="82">
        <v>180.78</v>
      </c>
      <c r="R20" s="23">
        <f t="shared" si="5"/>
        <v>180.77849927849931</v>
      </c>
      <c r="S20" s="24"/>
      <c r="T20" s="24"/>
      <c r="U20" s="25"/>
      <c r="V20" s="24"/>
      <c r="W20" s="23" t="e">
        <f t="shared" si="0"/>
        <v>#DIV/0!</v>
      </c>
      <c r="X20" s="24">
        <v>18</v>
      </c>
      <c r="Y20" s="24">
        <v>5</v>
      </c>
      <c r="Z20" s="25">
        <v>1.1000000000000001</v>
      </c>
      <c r="AA20" s="24">
        <v>43</v>
      </c>
      <c r="AB20" s="23">
        <f>((X20+1)-AA20/Y20)*(100/X20)*Z20</f>
        <v>63.555555555555564</v>
      </c>
      <c r="AC20" s="24"/>
      <c r="AD20" s="24"/>
      <c r="AE20" s="25"/>
      <c r="AF20" s="24"/>
      <c r="AG20" s="23">
        <v>0</v>
      </c>
      <c r="AH20" s="24"/>
      <c r="AI20" s="24"/>
      <c r="AJ20" s="25"/>
      <c r="AK20" s="24"/>
      <c r="AL20" s="23">
        <v>0</v>
      </c>
      <c r="AM20" s="24">
        <v>55</v>
      </c>
      <c r="AN20" s="24">
        <v>12</v>
      </c>
      <c r="AO20" s="25">
        <v>1.3</v>
      </c>
      <c r="AP20" s="24">
        <v>425</v>
      </c>
      <c r="AQ20" s="23">
        <f>((AM20+1)-AP20/AN20)*(100/AM20)*AO20</f>
        <v>48.651515151515163</v>
      </c>
      <c r="AR20" s="24"/>
      <c r="AS20" s="47"/>
      <c r="AT20" s="48"/>
      <c r="AU20" s="24"/>
      <c r="AV20" s="23">
        <v>0</v>
      </c>
      <c r="AW20" s="29">
        <v>15</v>
      </c>
      <c r="AX20" s="29">
        <v>2</v>
      </c>
      <c r="AY20" s="30">
        <v>1</v>
      </c>
      <c r="AZ20" s="14">
        <v>25</v>
      </c>
      <c r="BA20" s="31">
        <f>((AW20+1)-AZ20/AX20)*(100/AW20)*AY20</f>
        <v>23.333333333333336</v>
      </c>
      <c r="BB20" s="32">
        <v>0</v>
      </c>
      <c r="BC20" s="33">
        <v>0</v>
      </c>
      <c r="BD20" s="34">
        <v>0</v>
      </c>
      <c r="BE20" s="35">
        <v>0</v>
      </c>
      <c r="BF20" s="38">
        <v>0</v>
      </c>
      <c r="BG20" s="32">
        <v>14</v>
      </c>
      <c r="BH20" s="34">
        <v>6</v>
      </c>
      <c r="BI20" s="34">
        <v>1</v>
      </c>
      <c r="BJ20" s="17">
        <v>52</v>
      </c>
      <c r="BK20" s="31">
        <f>((BG20+1)-BJ20/BH20)*(100/BG20)*BI20</f>
        <v>45.238095238095248</v>
      </c>
      <c r="BL20" s="41">
        <v>0</v>
      </c>
      <c r="BM20" s="41">
        <v>0</v>
      </c>
      <c r="BN20" s="42">
        <v>0</v>
      </c>
      <c r="BO20" s="25">
        <v>0</v>
      </c>
      <c r="BP20" s="37">
        <v>0</v>
      </c>
      <c r="BQ20" s="41">
        <v>0</v>
      </c>
      <c r="BR20" s="41">
        <v>0</v>
      </c>
      <c r="BS20" s="42">
        <v>0</v>
      </c>
      <c r="BT20" s="14">
        <v>0</v>
      </c>
      <c r="BU20" s="37">
        <v>0</v>
      </c>
    </row>
    <row r="21" spans="1:73">
      <c r="A21" s="22">
        <v>18</v>
      </c>
      <c r="B21" s="90" t="s">
        <v>112</v>
      </c>
      <c r="C21" s="91" t="s">
        <v>104</v>
      </c>
      <c r="D21" s="79" t="s">
        <v>121</v>
      </c>
      <c r="E21" s="79" t="s">
        <v>34</v>
      </c>
      <c r="F21" s="80">
        <v>157.61000000000001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1">
        <v>6.25</v>
      </c>
      <c r="M21" s="82">
        <v>0</v>
      </c>
      <c r="N21" s="81">
        <v>60</v>
      </c>
      <c r="O21" s="81">
        <v>30.25</v>
      </c>
      <c r="P21" s="81">
        <v>61.11</v>
      </c>
      <c r="Q21" s="82">
        <v>157.61000000000001</v>
      </c>
      <c r="R21" s="23">
        <f t="shared" si="5"/>
        <v>157.61111111111111</v>
      </c>
      <c r="S21" s="24"/>
      <c r="T21" s="24"/>
      <c r="U21" s="25"/>
      <c r="V21" s="24"/>
      <c r="W21" s="23" t="e">
        <f t="shared" si="0"/>
        <v>#DIV/0!</v>
      </c>
      <c r="X21" s="24">
        <v>18</v>
      </c>
      <c r="Y21" s="24">
        <v>5</v>
      </c>
      <c r="Z21" s="25">
        <v>1.1000000000000001</v>
      </c>
      <c r="AA21" s="24">
        <v>45</v>
      </c>
      <c r="AB21" s="23">
        <f>((X21+1)-AA21/Y21)*(100/X21)*Z21</f>
        <v>61.111111111111114</v>
      </c>
      <c r="AC21" s="51">
        <v>20</v>
      </c>
      <c r="AD21" s="52">
        <v>8</v>
      </c>
      <c r="AE21" s="53">
        <v>1.1000000000000001</v>
      </c>
      <c r="AF21" s="24">
        <v>124</v>
      </c>
      <c r="AG21" s="23">
        <f>((AC21+1)-AF21/AD21)*(100/AC21)*AE21</f>
        <v>30.250000000000004</v>
      </c>
      <c r="AH21" s="24">
        <v>10</v>
      </c>
      <c r="AI21" s="24">
        <v>4</v>
      </c>
      <c r="AJ21" s="25">
        <v>1</v>
      </c>
      <c r="AK21" s="24">
        <v>20</v>
      </c>
      <c r="AL21" s="23">
        <f>((AH21+1)-AK21/AI21)*(100/AH21)*AJ21</f>
        <v>60</v>
      </c>
      <c r="AM21" s="24"/>
      <c r="AN21" s="24"/>
      <c r="AO21" s="25"/>
      <c r="AP21" s="24"/>
      <c r="AQ21" s="23">
        <v>0</v>
      </c>
      <c r="AR21" s="26">
        <v>16</v>
      </c>
      <c r="AS21" s="26">
        <v>1</v>
      </c>
      <c r="AT21" s="45">
        <v>0.5</v>
      </c>
      <c r="AU21" s="24">
        <v>15</v>
      </c>
      <c r="AV21" s="23">
        <f>((AR21+1)-AU21/AS21)*(100/AR21)*AT21</f>
        <v>6.25</v>
      </c>
      <c r="AW21" s="41">
        <v>0</v>
      </c>
      <c r="AX21" s="41">
        <v>0</v>
      </c>
      <c r="AY21" s="42">
        <v>0</v>
      </c>
      <c r="AZ21" s="14">
        <v>0</v>
      </c>
      <c r="BA21" s="31">
        <v>0</v>
      </c>
      <c r="BB21" s="32">
        <v>0</v>
      </c>
      <c r="BC21" s="33">
        <v>0</v>
      </c>
      <c r="BD21" s="34">
        <v>0</v>
      </c>
      <c r="BE21" s="17">
        <v>0</v>
      </c>
      <c r="BF21" s="46">
        <v>0</v>
      </c>
      <c r="BG21" s="32">
        <v>0</v>
      </c>
      <c r="BH21" s="34">
        <v>0</v>
      </c>
      <c r="BI21" s="34">
        <v>0</v>
      </c>
      <c r="BJ21" s="17">
        <v>0</v>
      </c>
      <c r="BK21" s="31">
        <v>0</v>
      </c>
      <c r="BL21" s="41">
        <v>0</v>
      </c>
      <c r="BM21" s="41">
        <v>0</v>
      </c>
      <c r="BN21" s="42">
        <v>0</v>
      </c>
      <c r="BO21" s="25">
        <v>0</v>
      </c>
      <c r="BP21" s="37">
        <v>0</v>
      </c>
      <c r="BQ21" s="41">
        <v>0</v>
      </c>
      <c r="BR21" s="41">
        <v>0</v>
      </c>
      <c r="BS21" s="42">
        <v>0</v>
      </c>
      <c r="BT21" s="14">
        <v>0</v>
      </c>
      <c r="BU21" s="37">
        <v>0</v>
      </c>
    </row>
    <row r="22" spans="1:73">
      <c r="A22" s="22">
        <v>20</v>
      </c>
      <c r="B22" s="90" t="s">
        <v>83</v>
      </c>
      <c r="C22" s="91" t="s">
        <v>84</v>
      </c>
      <c r="D22" s="79" t="s">
        <v>85</v>
      </c>
      <c r="E22" s="79" t="s">
        <v>34</v>
      </c>
      <c r="F22" s="80">
        <v>110.34</v>
      </c>
      <c r="G22" s="82">
        <v>0</v>
      </c>
      <c r="H22" s="82">
        <v>0</v>
      </c>
      <c r="I22" s="81">
        <v>50</v>
      </c>
      <c r="J22" s="81">
        <v>38.46</v>
      </c>
      <c r="K22" s="82">
        <v>0</v>
      </c>
      <c r="L22" s="81">
        <v>21.88</v>
      </c>
      <c r="M22" s="82">
        <v>0</v>
      </c>
      <c r="N22" s="82">
        <v>0</v>
      </c>
      <c r="O22" s="82">
        <v>0</v>
      </c>
      <c r="P22" s="82">
        <v>0</v>
      </c>
      <c r="Q22" s="82">
        <v>110.34</v>
      </c>
      <c r="R22" s="23">
        <f t="shared" si="5"/>
        <v>110.33653846153845</v>
      </c>
      <c r="S22" s="24"/>
      <c r="T22" s="24"/>
      <c r="U22" s="25"/>
      <c r="V22" s="24"/>
      <c r="W22" s="23" t="e">
        <f t="shared" si="0"/>
        <v>#DIV/0!</v>
      </c>
      <c r="X22" s="24"/>
      <c r="Y22" s="24"/>
      <c r="Z22" s="25"/>
      <c r="AA22" s="24"/>
      <c r="AB22" s="23">
        <v>0</v>
      </c>
      <c r="AC22" s="24"/>
      <c r="AD22" s="24"/>
      <c r="AE22" s="25"/>
      <c r="AF22" s="24"/>
      <c r="AG22" s="23">
        <v>0</v>
      </c>
      <c r="AH22" s="24"/>
      <c r="AI22" s="24"/>
      <c r="AJ22" s="25"/>
      <c r="AK22" s="24"/>
      <c r="AL22" s="23">
        <v>0</v>
      </c>
      <c r="AM22" s="24"/>
      <c r="AN22" s="24"/>
      <c r="AO22" s="25"/>
      <c r="AP22" s="24"/>
      <c r="AQ22" s="23">
        <v>0</v>
      </c>
      <c r="AR22" s="26">
        <v>16</v>
      </c>
      <c r="AS22" s="26">
        <v>1</v>
      </c>
      <c r="AT22" s="45">
        <v>0.5</v>
      </c>
      <c r="AU22" s="24">
        <v>10</v>
      </c>
      <c r="AV22" s="23">
        <f>((AR22+1)-AU22/AS22)*(100/AR22)*AT22</f>
        <v>21.875</v>
      </c>
      <c r="AW22" s="41">
        <v>0</v>
      </c>
      <c r="AX22" s="41">
        <v>0</v>
      </c>
      <c r="AY22" s="42">
        <v>0</v>
      </c>
      <c r="AZ22" s="14">
        <v>0</v>
      </c>
      <c r="BA22" s="31">
        <v>0</v>
      </c>
      <c r="BB22" s="32">
        <v>13</v>
      </c>
      <c r="BC22" s="33">
        <v>3</v>
      </c>
      <c r="BD22" s="34">
        <v>1</v>
      </c>
      <c r="BE22" s="17">
        <v>27</v>
      </c>
      <c r="BF22" s="36">
        <f>((BB22+1)-BE22/BC22)*(100/BB22)*BD22</f>
        <v>38.46153846153846</v>
      </c>
      <c r="BG22" s="32">
        <v>14</v>
      </c>
      <c r="BH22" s="34">
        <v>6</v>
      </c>
      <c r="BI22" s="34">
        <v>1</v>
      </c>
      <c r="BJ22" s="17">
        <v>48</v>
      </c>
      <c r="BK22" s="31">
        <f>((BG22+1)-BJ22/BH22)*(100/BG22)*BI22</f>
        <v>50</v>
      </c>
      <c r="BL22" s="41">
        <v>0</v>
      </c>
      <c r="BM22" s="41">
        <v>0</v>
      </c>
      <c r="BN22" s="42">
        <v>0</v>
      </c>
      <c r="BO22" s="25">
        <v>0</v>
      </c>
      <c r="BP22" s="31">
        <v>0</v>
      </c>
      <c r="BQ22" s="41">
        <v>0</v>
      </c>
      <c r="BR22" s="41">
        <v>0</v>
      </c>
      <c r="BS22" s="42">
        <v>0</v>
      </c>
      <c r="BT22" s="21">
        <v>0</v>
      </c>
      <c r="BU22" s="37">
        <v>0</v>
      </c>
    </row>
    <row r="23" spans="1:73">
      <c r="A23" s="22">
        <v>22</v>
      </c>
      <c r="B23" s="87" t="s">
        <v>80</v>
      </c>
      <c r="C23" s="79" t="s">
        <v>105</v>
      </c>
      <c r="D23" s="79" t="s">
        <v>106</v>
      </c>
      <c r="E23" s="79" t="s">
        <v>44</v>
      </c>
      <c r="F23" s="80">
        <v>108.87</v>
      </c>
      <c r="G23" s="81">
        <v>20.94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1">
        <v>37.81</v>
      </c>
      <c r="P23" s="81">
        <v>50.11</v>
      </c>
      <c r="Q23" s="82">
        <v>108.87</v>
      </c>
      <c r="R23" s="23">
        <f t="shared" si="5"/>
        <v>108.86805555555556</v>
      </c>
      <c r="S23" s="24"/>
      <c r="T23" s="24"/>
      <c r="U23" s="25"/>
      <c r="V23" s="24"/>
      <c r="W23" s="23" t="e">
        <f t="shared" si="0"/>
        <v>#DIV/0!</v>
      </c>
      <c r="X23" s="24">
        <v>18</v>
      </c>
      <c r="Y23" s="24">
        <v>5</v>
      </c>
      <c r="Z23" s="25">
        <v>1.1000000000000001</v>
      </c>
      <c r="AA23" s="24">
        <v>54</v>
      </c>
      <c r="AB23" s="23">
        <f>((X23+1)-AA23/Y23)*(100/X23)*Z23</f>
        <v>50.111111111111107</v>
      </c>
      <c r="AC23" s="51">
        <v>20</v>
      </c>
      <c r="AD23" s="52">
        <v>8</v>
      </c>
      <c r="AE23" s="53">
        <v>1.1000000000000001</v>
      </c>
      <c r="AF23" s="24">
        <v>113</v>
      </c>
      <c r="AG23" s="23">
        <f>((AC23+1)-AF23/AD23)*(100/AC23)*AE23</f>
        <v>37.8125</v>
      </c>
      <c r="AH23" s="24"/>
      <c r="AI23" s="24"/>
      <c r="AJ23" s="25"/>
      <c r="AK23" s="24"/>
      <c r="AL23" s="23">
        <v>0</v>
      </c>
      <c r="AM23" s="24"/>
      <c r="AN23" s="24"/>
      <c r="AO23" s="25"/>
      <c r="AP23" s="24"/>
      <c r="AQ23" s="23">
        <v>0</v>
      </c>
      <c r="AR23" s="24"/>
      <c r="AS23" s="24"/>
      <c r="AT23" s="25"/>
      <c r="AU23" s="24"/>
      <c r="AV23" s="23">
        <v>0</v>
      </c>
      <c r="AW23" s="29">
        <v>0</v>
      </c>
      <c r="AX23" s="29">
        <v>0</v>
      </c>
      <c r="AY23" s="30">
        <v>0</v>
      </c>
      <c r="AZ23" s="21">
        <v>0</v>
      </c>
      <c r="BA23" s="31">
        <v>0</v>
      </c>
      <c r="BB23" s="32">
        <v>0</v>
      </c>
      <c r="BC23" s="33">
        <v>0</v>
      </c>
      <c r="BD23" s="34">
        <v>0</v>
      </c>
      <c r="BE23" s="17">
        <v>0</v>
      </c>
      <c r="BF23" s="46">
        <v>0</v>
      </c>
      <c r="BG23" s="32">
        <v>0</v>
      </c>
      <c r="BH23" s="34">
        <v>0</v>
      </c>
      <c r="BI23" s="34">
        <v>0</v>
      </c>
      <c r="BJ23" s="35">
        <v>0</v>
      </c>
      <c r="BK23" s="31">
        <v>0</v>
      </c>
      <c r="BL23" s="29">
        <v>40</v>
      </c>
      <c r="BM23" s="29">
        <v>9</v>
      </c>
      <c r="BN23" s="30">
        <v>1.3</v>
      </c>
      <c r="BO23" s="25">
        <v>311</v>
      </c>
      <c r="BP23" s="31">
        <f>((BL23+1)-BO23/BM23)*(100/BL23)*BN23</f>
        <v>20.944444444444439</v>
      </c>
      <c r="BQ23" s="29">
        <v>0</v>
      </c>
      <c r="BR23" s="29">
        <v>0</v>
      </c>
      <c r="BS23" s="30">
        <v>0</v>
      </c>
      <c r="BT23" s="21">
        <v>0</v>
      </c>
      <c r="BU23" s="37">
        <v>0</v>
      </c>
    </row>
    <row r="24" spans="1:73">
      <c r="A24" s="22">
        <v>23</v>
      </c>
      <c r="B24" s="87" t="s">
        <v>86</v>
      </c>
      <c r="C24" s="79" t="s">
        <v>87</v>
      </c>
      <c r="D24" s="79" t="s">
        <v>88</v>
      </c>
      <c r="E24" s="79" t="s">
        <v>34</v>
      </c>
      <c r="F24" s="80">
        <v>102.96</v>
      </c>
      <c r="G24" s="82">
        <v>0</v>
      </c>
      <c r="H24" s="81">
        <v>34.380000000000003</v>
      </c>
      <c r="I24" s="81">
        <v>58.33</v>
      </c>
      <c r="J24" s="81">
        <v>10.26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102.96</v>
      </c>
      <c r="R24" s="23">
        <f t="shared" si="5"/>
        <v>102.96474358974361</v>
      </c>
      <c r="S24" s="24"/>
      <c r="T24" s="24"/>
      <c r="U24" s="25"/>
      <c r="V24" s="24"/>
      <c r="W24" s="23" t="e">
        <f t="shared" si="0"/>
        <v>#DIV/0!</v>
      </c>
      <c r="X24" s="24"/>
      <c r="Y24" s="24"/>
      <c r="Z24" s="25"/>
      <c r="AA24" s="24"/>
      <c r="AB24" s="23">
        <v>0</v>
      </c>
      <c r="AC24" s="24"/>
      <c r="AD24" s="24"/>
      <c r="AE24" s="25"/>
      <c r="AF24" s="24"/>
      <c r="AG24" s="23">
        <v>0</v>
      </c>
      <c r="AH24" s="24"/>
      <c r="AI24" s="24"/>
      <c r="AJ24" s="25"/>
      <c r="AK24" s="24"/>
      <c r="AL24" s="23">
        <v>0</v>
      </c>
      <c r="AM24" s="24"/>
      <c r="AN24" s="24"/>
      <c r="AO24" s="25"/>
      <c r="AP24" s="24"/>
      <c r="AQ24" s="23">
        <v>0</v>
      </c>
      <c r="AR24" s="24"/>
      <c r="AS24" s="24"/>
      <c r="AT24" s="25"/>
      <c r="AU24" s="24"/>
      <c r="AV24" s="23">
        <v>0</v>
      </c>
      <c r="AW24" s="41">
        <v>0</v>
      </c>
      <c r="AX24" s="41">
        <v>0</v>
      </c>
      <c r="AY24" s="42">
        <v>0</v>
      </c>
      <c r="AZ24" s="14">
        <v>0</v>
      </c>
      <c r="BA24" s="31">
        <v>0</v>
      </c>
      <c r="BB24" s="32">
        <v>13</v>
      </c>
      <c r="BC24" s="33">
        <v>3</v>
      </c>
      <c r="BD24" s="34">
        <v>1</v>
      </c>
      <c r="BE24" s="35">
        <v>38</v>
      </c>
      <c r="BF24" s="36">
        <f>((BB24+1)-BE24/BC24)*(100/BB24)*BD24</f>
        <v>10.256410256410261</v>
      </c>
      <c r="BG24" s="32">
        <v>14</v>
      </c>
      <c r="BH24" s="34">
        <v>6</v>
      </c>
      <c r="BI24" s="34">
        <v>1</v>
      </c>
      <c r="BJ24" s="17">
        <v>41</v>
      </c>
      <c r="BK24" s="31">
        <f>((BG24+1)-BJ24/BH24)*(100/BG24)*BI24</f>
        <v>58.333333333333343</v>
      </c>
      <c r="BL24" s="41">
        <v>0</v>
      </c>
      <c r="BM24" s="41">
        <v>0</v>
      </c>
      <c r="BN24" s="42">
        <v>0</v>
      </c>
      <c r="BO24" s="25">
        <v>0</v>
      </c>
      <c r="BP24" s="37">
        <v>0</v>
      </c>
      <c r="BQ24" s="41">
        <v>18</v>
      </c>
      <c r="BR24" s="41">
        <v>8</v>
      </c>
      <c r="BS24" s="42">
        <v>1.1000000000000001</v>
      </c>
      <c r="BT24" s="14">
        <v>107</v>
      </c>
      <c r="BU24" s="37">
        <f>((BQ24+1)-BT24/BR24)*(100/BQ24)*BS24</f>
        <v>34.375</v>
      </c>
    </row>
    <row r="25" spans="1:73">
      <c r="A25" s="22">
        <v>25</v>
      </c>
      <c r="B25" s="87" t="s">
        <v>122</v>
      </c>
      <c r="C25" s="79" t="s">
        <v>74</v>
      </c>
      <c r="D25" s="79" t="s">
        <v>123</v>
      </c>
      <c r="E25" s="79" t="s">
        <v>40</v>
      </c>
      <c r="F25" s="80">
        <v>100.39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1">
        <v>62.5</v>
      </c>
      <c r="O25" s="82">
        <v>0</v>
      </c>
      <c r="P25" s="81">
        <v>37.89</v>
      </c>
      <c r="Q25" s="82">
        <v>100.39</v>
      </c>
      <c r="R25" s="23">
        <f t="shared" si="5"/>
        <v>100.38888888888889</v>
      </c>
      <c r="S25" s="24"/>
      <c r="T25" s="24"/>
      <c r="U25" s="25"/>
      <c r="V25" s="24"/>
      <c r="W25" s="23" t="e">
        <f t="shared" si="0"/>
        <v>#DIV/0!</v>
      </c>
      <c r="X25" s="24">
        <v>18</v>
      </c>
      <c r="Y25" s="24">
        <v>5</v>
      </c>
      <c r="Z25" s="25">
        <v>1.1000000000000001</v>
      </c>
      <c r="AA25" s="24">
        <v>64</v>
      </c>
      <c r="AB25" s="23">
        <f>((X25+1)-AA25/Y25)*(100/X25)*Z25</f>
        <v>37.888888888888886</v>
      </c>
      <c r="AC25" s="24"/>
      <c r="AD25" s="24"/>
      <c r="AE25" s="25"/>
      <c r="AF25" s="24"/>
      <c r="AG25" s="23">
        <v>0</v>
      </c>
      <c r="AH25" s="24">
        <v>10</v>
      </c>
      <c r="AI25" s="24">
        <v>4</v>
      </c>
      <c r="AJ25" s="25">
        <v>1</v>
      </c>
      <c r="AK25" s="24">
        <v>19</v>
      </c>
      <c r="AL25" s="23">
        <f>((AH25+1)-AK25/AI25)*(100/AH25)*AJ25</f>
        <v>62.5</v>
      </c>
      <c r="AM25" s="24"/>
      <c r="AN25" s="24"/>
      <c r="AO25" s="25"/>
      <c r="AP25" s="24"/>
      <c r="AQ25" s="23"/>
      <c r="AR25" s="24"/>
      <c r="AS25" s="24"/>
      <c r="AT25" s="25"/>
      <c r="AU25" s="24"/>
      <c r="AV25" s="23"/>
      <c r="AW25" s="41"/>
      <c r="AX25" s="41"/>
      <c r="AY25" s="42"/>
      <c r="AZ25" s="14"/>
      <c r="BA25" s="31"/>
      <c r="BB25" s="32"/>
      <c r="BC25" s="33"/>
      <c r="BD25" s="34"/>
      <c r="BE25" s="17"/>
      <c r="BF25" s="46"/>
      <c r="BG25" s="32"/>
      <c r="BH25" s="34"/>
      <c r="BI25" s="34"/>
      <c r="BJ25" s="17"/>
      <c r="BK25" s="31"/>
      <c r="BL25" s="41"/>
      <c r="BM25" s="41"/>
      <c r="BN25" s="42"/>
      <c r="BO25" s="25"/>
      <c r="BP25" s="37"/>
      <c r="BQ25" s="41"/>
      <c r="BR25" s="41"/>
      <c r="BS25" s="42"/>
      <c r="BT25" s="14"/>
      <c r="BU25" s="37"/>
    </row>
    <row r="26" spans="1:73">
      <c r="A26" s="22">
        <v>26</v>
      </c>
      <c r="B26" s="90" t="s">
        <v>107</v>
      </c>
      <c r="C26" s="91" t="s">
        <v>108</v>
      </c>
      <c r="D26" s="79" t="s">
        <v>109</v>
      </c>
      <c r="E26" s="79" t="s">
        <v>63</v>
      </c>
      <c r="F26" s="80">
        <v>79.75</v>
      </c>
      <c r="G26" s="82">
        <v>0</v>
      </c>
      <c r="H26" s="81">
        <v>19.86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1">
        <v>59.89</v>
      </c>
      <c r="Q26" s="82">
        <v>79.75</v>
      </c>
      <c r="R26" s="23">
        <f t="shared" si="5"/>
        <v>79.750000000000014</v>
      </c>
      <c r="S26" s="24"/>
      <c r="T26" s="24"/>
      <c r="U26" s="25"/>
      <c r="V26" s="24"/>
      <c r="W26" s="23" t="e">
        <f t="shared" si="0"/>
        <v>#DIV/0!</v>
      </c>
      <c r="X26" s="24">
        <v>18</v>
      </c>
      <c r="Y26" s="24">
        <v>5</v>
      </c>
      <c r="Z26" s="25">
        <v>1.1000000000000001</v>
      </c>
      <c r="AA26" s="24">
        <v>46</v>
      </c>
      <c r="AB26" s="23">
        <f>((X26+1)-AA26/Y26)*(100/X26)*Z26</f>
        <v>59.8888888888889</v>
      </c>
      <c r="AC26" s="24"/>
      <c r="AD26" s="47"/>
      <c r="AE26" s="48"/>
      <c r="AF26" s="24"/>
      <c r="AG26" s="23">
        <v>0</v>
      </c>
      <c r="AH26" s="24"/>
      <c r="AI26" s="24"/>
      <c r="AJ26" s="25"/>
      <c r="AK26" s="24"/>
      <c r="AL26" s="23">
        <v>0</v>
      </c>
      <c r="AM26" s="24"/>
      <c r="AN26" s="24"/>
      <c r="AO26" s="25"/>
      <c r="AP26" s="24"/>
      <c r="AQ26" s="23">
        <v>0</v>
      </c>
      <c r="AR26" s="24"/>
      <c r="AS26" s="24"/>
      <c r="AT26" s="25"/>
      <c r="AU26" s="24"/>
      <c r="AV26" s="23">
        <v>0</v>
      </c>
      <c r="AW26" s="41">
        <v>0</v>
      </c>
      <c r="AX26" s="41">
        <v>0</v>
      </c>
      <c r="AY26" s="42">
        <v>0</v>
      </c>
      <c r="AZ26" s="14">
        <v>0</v>
      </c>
      <c r="BA26" s="31">
        <v>0</v>
      </c>
      <c r="BB26" s="32">
        <v>0</v>
      </c>
      <c r="BC26" s="33">
        <v>0</v>
      </c>
      <c r="BD26" s="34">
        <v>0</v>
      </c>
      <c r="BE26" s="35">
        <v>0</v>
      </c>
      <c r="BF26" s="46">
        <v>0</v>
      </c>
      <c r="BG26" s="32">
        <v>0</v>
      </c>
      <c r="BH26" s="34">
        <v>0</v>
      </c>
      <c r="BI26" s="34">
        <v>0</v>
      </c>
      <c r="BJ26" s="17">
        <v>0</v>
      </c>
      <c r="BK26" s="31">
        <v>0</v>
      </c>
      <c r="BL26" s="41">
        <v>0</v>
      </c>
      <c r="BM26" s="41">
        <v>0</v>
      </c>
      <c r="BN26" s="42">
        <v>0</v>
      </c>
      <c r="BO26" s="25">
        <v>0</v>
      </c>
      <c r="BP26" s="37">
        <v>0</v>
      </c>
      <c r="BQ26" s="41">
        <v>18</v>
      </c>
      <c r="BR26" s="41">
        <v>8</v>
      </c>
      <c r="BS26" s="42">
        <v>1.1000000000000001</v>
      </c>
      <c r="BT26" s="14">
        <v>126</v>
      </c>
      <c r="BU26" s="37">
        <f>((BQ26+1)-BT26/BR26)*(100/BQ26)*BS26</f>
        <v>19.861111111111111</v>
      </c>
    </row>
    <row r="27" spans="1:73">
      <c r="A27" s="22">
        <v>27</v>
      </c>
      <c r="B27" s="87" t="s">
        <v>96</v>
      </c>
      <c r="C27" s="79" t="s">
        <v>97</v>
      </c>
      <c r="D27" s="79" t="s">
        <v>98</v>
      </c>
      <c r="E27" s="79" t="s">
        <v>63</v>
      </c>
      <c r="F27" s="80">
        <v>78.73</v>
      </c>
      <c r="G27" s="82">
        <v>0</v>
      </c>
      <c r="H27" s="81">
        <v>36.67</v>
      </c>
      <c r="I27" s="82">
        <v>0</v>
      </c>
      <c r="J27" s="82">
        <v>0</v>
      </c>
      <c r="K27" s="82">
        <v>0</v>
      </c>
      <c r="L27" s="81">
        <v>12.5</v>
      </c>
      <c r="M27" s="82">
        <v>0</v>
      </c>
      <c r="N27" s="82">
        <v>0</v>
      </c>
      <c r="O27" s="81">
        <v>29.56</v>
      </c>
      <c r="P27" s="82">
        <v>0</v>
      </c>
      <c r="Q27" s="82">
        <v>78.73</v>
      </c>
      <c r="R27" s="23">
        <f t="shared" si="5"/>
        <v>78.729166666666657</v>
      </c>
      <c r="S27" s="24"/>
      <c r="T27" s="24"/>
      <c r="U27" s="25"/>
      <c r="V27" s="24"/>
      <c r="W27" s="23" t="e">
        <f t="shared" si="0"/>
        <v>#DIV/0!</v>
      </c>
      <c r="X27" s="24"/>
      <c r="Y27" s="24"/>
      <c r="Z27" s="25"/>
      <c r="AA27" s="24"/>
      <c r="AB27" s="23">
        <v>0</v>
      </c>
      <c r="AC27" s="51">
        <v>20</v>
      </c>
      <c r="AD27" s="51">
        <v>8</v>
      </c>
      <c r="AE27" s="54">
        <v>1.1000000000000001</v>
      </c>
      <c r="AF27" s="24">
        <v>125</v>
      </c>
      <c r="AG27" s="23">
        <f>((AC27+1)-AF27/AD27)*(100/AC27)*AE27</f>
        <v>29.562500000000004</v>
      </c>
      <c r="AH27" s="24"/>
      <c r="AI27" s="24"/>
      <c r="AJ27" s="25"/>
      <c r="AK27" s="24"/>
      <c r="AL27" s="23">
        <v>0</v>
      </c>
      <c r="AM27" s="24"/>
      <c r="AN27" s="24"/>
      <c r="AO27" s="25"/>
      <c r="AP27" s="24"/>
      <c r="AQ27" s="23">
        <v>0</v>
      </c>
      <c r="AR27" s="26">
        <v>16</v>
      </c>
      <c r="AS27" s="27">
        <v>1</v>
      </c>
      <c r="AT27" s="28">
        <v>0.5</v>
      </c>
      <c r="AU27" s="24">
        <v>13</v>
      </c>
      <c r="AV27" s="23">
        <f>((AR27+1)-AU27/AS27)*(100/AR27)*AT27</f>
        <v>12.5</v>
      </c>
      <c r="AW27" s="41">
        <v>0</v>
      </c>
      <c r="AX27" s="41">
        <v>0</v>
      </c>
      <c r="AY27" s="42">
        <v>0</v>
      </c>
      <c r="AZ27" s="14">
        <v>0</v>
      </c>
      <c r="BA27" s="31">
        <v>0</v>
      </c>
      <c r="BB27" s="32">
        <v>0</v>
      </c>
      <c r="BC27" s="33">
        <v>0</v>
      </c>
      <c r="BD27" s="34">
        <v>0</v>
      </c>
      <c r="BE27" s="35">
        <v>0</v>
      </c>
      <c r="BF27" s="46">
        <v>0</v>
      </c>
      <c r="BG27" s="32">
        <v>0</v>
      </c>
      <c r="BH27" s="34">
        <v>0</v>
      </c>
      <c r="BI27" s="34">
        <v>0</v>
      </c>
      <c r="BJ27" s="17">
        <v>0</v>
      </c>
      <c r="BK27" s="31">
        <v>0</v>
      </c>
      <c r="BL27" s="41">
        <v>0</v>
      </c>
      <c r="BM27" s="41">
        <v>0</v>
      </c>
      <c r="BN27" s="42">
        <v>0</v>
      </c>
      <c r="BO27" s="25">
        <v>0</v>
      </c>
      <c r="BP27" s="37">
        <v>0</v>
      </c>
      <c r="BQ27" s="41">
        <v>18</v>
      </c>
      <c r="BR27" s="41">
        <v>8</v>
      </c>
      <c r="BS27" s="42">
        <v>1.1000000000000001</v>
      </c>
      <c r="BT27" s="14">
        <v>104</v>
      </c>
      <c r="BU27" s="37">
        <f>((BQ27+1)-BT27/BR27)*(100/BQ27)*BS27</f>
        <v>36.666666666666664</v>
      </c>
    </row>
    <row r="28" spans="1:73">
      <c r="A28" s="22">
        <v>28</v>
      </c>
      <c r="B28" s="87" t="s">
        <v>110</v>
      </c>
      <c r="C28" s="79" t="s">
        <v>111</v>
      </c>
      <c r="D28" s="79" t="s">
        <v>54</v>
      </c>
      <c r="E28" s="79" t="s">
        <v>55</v>
      </c>
      <c r="F28" s="80">
        <v>57.26</v>
      </c>
      <c r="G28" s="82">
        <v>0</v>
      </c>
      <c r="H28" s="82">
        <v>0</v>
      </c>
      <c r="I28" s="82">
        <v>0</v>
      </c>
      <c r="J28" s="82">
        <v>0</v>
      </c>
      <c r="K28" s="81">
        <v>10</v>
      </c>
      <c r="L28" s="81">
        <v>9.3800000000000008</v>
      </c>
      <c r="M28" s="82">
        <v>0</v>
      </c>
      <c r="N28" s="82">
        <v>0</v>
      </c>
      <c r="O28" s="82">
        <v>0</v>
      </c>
      <c r="P28" s="81">
        <v>37.89</v>
      </c>
      <c r="Q28" s="82">
        <v>57.26</v>
      </c>
      <c r="R28" s="23">
        <f t="shared" si="5"/>
        <v>57.263888888888886</v>
      </c>
      <c r="S28" s="24"/>
      <c r="T28" s="24"/>
      <c r="U28" s="25"/>
      <c r="V28" s="24"/>
      <c r="W28" s="23" t="e">
        <f t="shared" si="0"/>
        <v>#DIV/0!</v>
      </c>
      <c r="X28" s="24">
        <v>18</v>
      </c>
      <c r="Y28" s="24">
        <v>5</v>
      </c>
      <c r="Z28" s="25">
        <v>1.1000000000000001</v>
      </c>
      <c r="AA28" s="24">
        <v>64</v>
      </c>
      <c r="AB28" s="23">
        <f>((X28+1)-AA28/Y28)*(100/X28)*Z28</f>
        <v>37.888888888888886</v>
      </c>
      <c r="AC28" s="24"/>
      <c r="AD28" s="24"/>
      <c r="AE28" s="25"/>
      <c r="AF28" s="24"/>
      <c r="AG28" s="23">
        <v>0</v>
      </c>
      <c r="AH28" s="24"/>
      <c r="AI28" s="24"/>
      <c r="AJ28" s="25"/>
      <c r="AK28" s="24"/>
      <c r="AL28" s="23">
        <v>0</v>
      </c>
      <c r="AM28" s="24"/>
      <c r="AN28" s="24"/>
      <c r="AO28" s="25"/>
      <c r="AP28" s="24"/>
      <c r="AQ28" s="23">
        <v>0</v>
      </c>
      <c r="AR28" s="26">
        <v>16</v>
      </c>
      <c r="AS28" s="26">
        <v>1</v>
      </c>
      <c r="AT28" s="45">
        <v>0.5</v>
      </c>
      <c r="AU28" s="24">
        <v>14</v>
      </c>
      <c r="AV28" s="23">
        <f>((AR28+1)-AU28/AS28)*(100/AR28)*AT28</f>
        <v>9.375</v>
      </c>
      <c r="AW28" s="43">
        <v>15</v>
      </c>
      <c r="AX28" s="43">
        <v>2</v>
      </c>
      <c r="AY28" s="44">
        <v>1</v>
      </c>
      <c r="AZ28" s="14">
        <v>29</v>
      </c>
      <c r="BA28" s="31">
        <f>((AW28+1)-AZ28/AX28)*(100/AW28)*AY28</f>
        <v>10</v>
      </c>
      <c r="BB28" s="32">
        <v>0</v>
      </c>
      <c r="BC28" s="33">
        <v>0</v>
      </c>
      <c r="BD28" s="34">
        <v>0</v>
      </c>
      <c r="BE28" s="17">
        <v>0</v>
      </c>
      <c r="BF28" s="46">
        <v>0</v>
      </c>
      <c r="BG28" s="32">
        <v>0</v>
      </c>
      <c r="BH28" s="34">
        <v>0</v>
      </c>
      <c r="BI28" s="34">
        <v>0</v>
      </c>
      <c r="BJ28" s="17">
        <v>0</v>
      </c>
      <c r="BK28" s="31">
        <v>0</v>
      </c>
      <c r="BL28" s="41">
        <v>0</v>
      </c>
      <c r="BM28" s="41">
        <v>0</v>
      </c>
      <c r="BN28" s="42">
        <v>0</v>
      </c>
      <c r="BO28" s="25">
        <v>0</v>
      </c>
      <c r="BP28" s="37">
        <v>0</v>
      </c>
      <c r="BQ28" s="41">
        <v>0</v>
      </c>
      <c r="BR28" s="41">
        <v>0</v>
      </c>
      <c r="BS28" s="42">
        <v>0</v>
      </c>
      <c r="BT28" s="14">
        <v>0</v>
      </c>
      <c r="BU28" s="37">
        <v>0</v>
      </c>
    </row>
    <row r="29" spans="1:73">
      <c r="A29" s="22">
        <v>29</v>
      </c>
      <c r="B29" s="90" t="s">
        <v>86</v>
      </c>
      <c r="C29" s="91" t="s">
        <v>94</v>
      </c>
      <c r="D29" s="79" t="s">
        <v>95</v>
      </c>
      <c r="E29" s="79" t="s">
        <v>34</v>
      </c>
      <c r="F29" s="80">
        <v>52.38</v>
      </c>
      <c r="G29" s="82">
        <v>0</v>
      </c>
      <c r="H29" s="82">
        <v>0</v>
      </c>
      <c r="I29" s="81">
        <v>52.38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52.38</v>
      </c>
      <c r="R29" s="23">
        <f t="shared" si="5"/>
        <v>52.38095238095238</v>
      </c>
      <c r="S29" s="24"/>
      <c r="T29" s="24"/>
      <c r="U29" s="25"/>
      <c r="V29" s="24"/>
      <c r="W29" s="23" t="e">
        <f t="shared" si="0"/>
        <v>#DIV/0!</v>
      </c>
      <c r="X29" s="24"/>
      <c r="Y29" s="24"/>
      <c r="Z29" s="25"/>
      <c r="AA29" s="24"/>
      <c r="AB29" s="23">
        <v>0</v>
      </c>
      <c r="AC29" s="24"/>
      <c r="AD29" s="47"/>
      <c r="AE29" s="48"/>
      <c r="AF29" s="24"/>
      <c r="AG29" s="23">
        <v>0</v>
      </c>
      <c r="AH29" s="24"/>
      <c r="AI29" s="24"/>
      <c r="AJ29" s="25"/>
      <c r="AK29" s="24"/>
      <c r="AL29" s="23">
        <v>0</v>
      </c>
      <c r="AM29" s="24"/>
      <c r="AN29" s="24"/>
      <c r="AO29" s="25"/>
      <c r="AP29" s="24"/>
      <c r="AQ29" s="23">
        <v>0</v>
      </c>
      <c r="AR29" s="24"/>
      <c r="AS29" s="47"/>
      <c r="AT29" s="48"/>
      <c r="AU29" s="24"/>
      <c r="AV29" s="23">
        <v>0</v>
      </c>
      <c r="AW29" s="41">
        <v>0</v>
      </c>
      <c r="AX29" s="41">
        <v>0</v>
      </c>
      <c r="AY29" s="42">
        <v>0</v>
      </c>
      <c r="AZ29" s="14">
        <v>0</v>
      </c>
      <c r="BA29" s="31">
        <v>0</v>
      </c>
      <c r="BB29" s="32">
        <v>0</v>
      </c>
      <c r="BC29" s="33">
        <v>0</v>
      </c>
      <c r="BD29" s="34">
        <v>0</v>
      </c>
      <c r="BE29" s="17">
        <v>0</v>
      </c>
      <c r="BF29" s="46">
        <v>0</v>
      </c>
      <c r="BG29" s="32">
        <v>14</v>
      </c>
      <c r="BH29" s="34">
        <v>6</v>
      </c>
      <c r="BI29" s="34">
        <v>1</v>
      </c>
      <c r="BJ29" s="17">
        <v>46</v>
      </c>
      <c r="BK29" s="31">
        <f>((BG29+1)-BJ29/BH29)*(100/BG29)*BI29</f>
        <v>52.38095238095238</v>
      </c>
      <c r="BL29" s="41">
        <v>0</v>
      </c>
      <c r="BM29" s="41">
        <v>0</v>
      </c>
      <c r="BN29" s="42">
        <v>0</v>
      </c>
      <c r="BO29" s="25">
        <v>0</v>
      </c>
      <c r="BP29" s="37">
        <v>0</v>
      </c>
      <c r="BQ29" s="41">
        <v>0</v>
      </c>
      <c r="BR29" s="41">
        <v>0</v>
      </c>
      <c r="BS29" s="42">
        <v>0</v>
      </c>
      <c r="BT29" s="14">
        <v>0</v>
      </c>
      <c r="BU29" s="37">
        <v>0</v>
      </c>
    </row>
    <row r="30" spans="1:73">
      <c r="A30" s="49">
        <v>32</v>
      </c>
      <c r="B30" s="87" t="s">
        <v>124</v>
      </c>
      <c r="C30" s="79" t="s">
        <v>125</v>
      </c>
      <c r="D30" s="79" t="s">
        <v>126</v>
      </c>
      <c r="E30" s="79" t="s">
        <v>40</v>
      </c>
      <c r="F30" s="80">
        <v>47.5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1">
        <v>47.5</v>
      </c>
      <c r="O30" s="82">
        <v>0</v>
      </c>
      <c r="P30" s="82">
        <v>0</v>
      </c>
      <c r="Q30" s="82">
        <v>47.5</v>
      </c>
      <c r="R30" s="23">
        <f t="shared" si="5"/>
        <v>47.5</v>
      </c>
      <c r="S30" s="24"/>
      <c r="T30" s="24"/>
      <c r="U30" s="25"/>
      <c r="V30" s="24"/>
      <c r="W30" s="23" t="e">
        <f t="shared" si="0"/>
        <v>#DIV/0!</v>
      </c>
      <c r="X30" s="24"/>
      <c r="Y30" s="24"/>
      <c r="Z30" s="25"/>
      <c r="AA30" s="24"/>
      <c r="AB30" s="23">
        <v>0</v>
      </c>
      <c r="AC30" s="24"/>
      <c r="AD30" s="24"/>
      <c r="AE30" s="25"/>
      <c r="AF30" s="24"/>
      <c r="AG30" s="23">
        <v>0</v>
      </c>
      <c r="AH30" s="24">
        <v>10</v>
      </c>
      <c r="AI30" s="24">
        <v>4</v>
      </c>
      <c r="AJ30" s="25">
        <v>1</v>
      </c>
      <c r="AK30" s="24">
        <v>25</v>
      </c>
      <c r="AL30" s="23">
        <f>((AH30+1)-AK30/AI30)*(100/AH30)*AJ30</f>
        <v>47.5</v>
      </c>
      <c r="AM30" s="24"/>
      <c r="AN30" s="24"/>
      <c r="AO30" s="25"/>
      <c r="AP30" s="24"/>
      <c r="AQ30" s="23"/>
      <c r="AR30" s="24"/>
      <c r="AS30" s="47"/>
      <c r="AT30" s="48"/>
      <c r="AU30" s="24"/>
      <c r="AV30" s="23"/>
      <c r="AW30" s="41"/>
      <c r="AX30" s="41"/>
      <c r="AY30" s="42"/>
      <c r="AZ30" s="14"/>
      <c r="BA30" s="31"/>
      <c r="BB30" s="32"/>
      <c r="BC30" s="33"/>
      <c r="BD30" s="34"/>
      <c r="BE30" s="17"/>
      <c r="BF30" s="46"/>
      <c r="BG30" s="32"/>
      <c r="BH30" s="34"/>
      <c r="BI30" s="34"/>
      <c r="BJ30" s="17"/>
      <c r="BK30" s="31"/>
      <c r="BL30" s="41"/>
      <c r="BM30" s="41"/>
      <c r="BN30" s="42"/>
      <c r="BO30" s="25"/>
      <c r="BP30" s="37"/>
      <c r="BQ30" s="41"/>
      <c r="BR30" s="41"/>
      <c r="BS30" s="42"/>
      <c r="BT30" s="14"/>
      <c r="BU30" s="37"/>
    </row>
    <row r="31" spans="1:73">
      <c r="A31" s="49">
        <v>33</v>
      </c>
      <c r="B31" s="87" t="s">
        <v>99</v>
      </c>
      <c r="C31" s="79" t="s">
        <v>100</v>
      </c>
      <c r="D31" s="79" t="s">
        <v>101</v>
      </c>
      <c r="E31" s="79" t="s">
        <v>102</v>
      </c>
      <c r="F31" s="80">
        <v>41.03</v>
      </c>
      <c r="G31" s="82">
        <v>0</v>
      </c>
      <c r="H31" s="82">
        <v>0</v>
      </c>
      <c r="I31" s="82">
        <v>0</v>
      </c>
      <c r="J31" s="81">
        <v>41.03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41.03</v>
      </c>
      <c r="R31" s="23">
        <f t="shared" si="5"/>
        <v>41.025641025641029</v>
      </c>
      <c r="S31" s="24"/>
      <c r="T31" s="24"/>
      <c r="U31" s="25"/>
      <c r="V31" s="24"/>
      <c r="W31" s="23" t="e">
        <f t="shared" si="0"/>
        <v>#DIV/0!</v>
      </c>
      <c r="X31" s="24"/>
      <c r="Y31" s="24"/>
      <c r="Z31" s="25"/>
      <c r="AA31" s="24"/>
      <c r="AB31" s="23">
        <v>0</v>
      </c>
      <c r="AC31" s="24"/>
      <c r="AD31" s="24"/>
      <c r="AE31" s="25"/>
      <c r="AF31" s="24"/>
      <c r="AG31" s="23">
        <v>0</v>
      </c>
      <c r="AH31" s="24"/>
      <c r="AI31" s="24"/>
      <c r="AJ31" s="25"/>
      <c r="AK31" s="24"/>
      <c r="AL31" s="23">
        <v>0</v>
      </c>
      <c r="AM31" s="24"/>
      <c r="AN31" s="24"/>
      <c r="AO31" s="25"/>
      <c r="AP31" s="24"/>
      <c r="AQ31" s="23">
        <v>0</v>
      </c>
      <c r="AR31" s="24"/>
      <c r="AS31" s="47"/>
      <c r="AT31" s="48"/>
      <c r="AU31" s="24"/>
      <c r="AV31" s="23">
        <v>0</v>
      </c>
      <c r="AW31" s="41">
        <v>0</v>
      </c>
      <c r="AX31" s="41">
        <v>0</v>
      </c>
      <c r="AY31" s="42">
        <v>0</v>
      </c>
      <c r="AZ31" s="14">
        <v>0</v>
      </c>
      <c r="BA31" s="31">
        <v>0</v>
      </c>
      <c r="BB31" s="32">
        <v>13</v>
      </c>
      <c r="BC31" s="33">
        <v>3</v>
      </c>
      <c r="BD31" s="34">
        <v>1</v>
      </c>
      <c r="BE31" s="17">
        <v>26</v>
      </c>
      <c r="BF31" s="36">
        <f>((BB31+1)-BE31/BC31)*(100/BB31)*BD31</f>
        <v>41.025641025641029</v>
      </c>
      <c r="BG31" s="32">
        <v>0</v>
      </c>
      <c r="BH31" s="34">
        <v>0</v>
      </c>
      <c r="BI31" s="34">
        <v>0</v>
      </c>
      <c r="BJ31" s="17">
        <v>0</v>
      </c>
      <c r="BK31" s="31">
        <v>0</v>
      </c>
      <c r="BL31" s="41">
        <v>0</v>
      </c>
      <c r="BM31" s="41">
        <v>0</v>
      </c>
      <c r="BN31" s="42">
        <v>0</v>
      </c>
      <c r="BO31" s="25">
        <v>0</v>
      </c>
      <c r="BP31" s="37">
        <v>0</v>
      </c>
      <c r="BQ31" s="41">
        <v>0</v>
      </c>
      <c r="BR31" s="41">
        <v>0</v>
      </c>
      <c r="BS31" s="42">
        <v>0</v>
      </c>
      <c r="BT31" s="14">
        <v>0</v>
      </c>
      <c r="BU31" s="37">
        <v>0</v>
      </c>
    </row>
    <row r="32" spans="1:73">
      <c r="A32" s="49">
        <v>34</v>
      </c>
      <c r="B32" s="87" t="s">
        <v>128</v>
      </c>
      <c r="C32" s="79" t="s">
        <v>129</v>
      </c>
      <c r="D32" s="79" t="s">
        <v>130</v>
      </c>
      <c r="E32" s="79" t="s">
        <v>63</v>
      </c>
      <c r="F32" s="93">
        <v>35.75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81">
        <v>35.75</v>
      </c>
      <c r="P32" s="82">
        <v>0</v>
      </c>
      <c r="Q32" s="82">
        <v>35.75</v>
      </c>
      <c r="R32" s="23">
        <f t="shared" si="5"/>
        <v>35.75</v>
      </c>
      <c r="S32" s="50"/>
      <c r="T32" s="50"/>
      <c r="U32" s="50"/>
      <c r="V32" s="50"/>
      <c r="W32" s="23" t="e">
        <f t="shared" si="0"/>
        <v>#DIV/0!</v>
      </c>
      <c r="X32" s="50"/>
      <c r="Y32" s="50"/>
      <c r="Z32" s="50"/>
      <c r="AA32" s="50"/>
      <c r="AB32" s="23">
        <v>0</v>
      </c>
      <c r="AC32" s="51">
        <v>20</v>
      </c>
      <c r="AD32" s="51">
        <v>8</v>
      </c>
      <c r="AE32" s="54">
        <v>1.1000000000000001</v>
      </c>
      <c r="AF32" s="50">
        <v>116</v>
      </c>
      <c r="AG32" s="23">
        <f>((AC32+1)-AF32/AD32)*(100/AC32)*AE32</f>
        <v>35.75</v>
      </c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5"/>
      <c r="AT32" s="55"/>
      <c r="AU32" s="50"/>
      <c r="AV32" s="50"/>
      <c r="AW32" s="50"/>
      <c r="AX32" s="50"/>
      <c r="AY32" s="50"/>
      <c r="AZ32" s="50"/>
      <c r="BA32" s="50"/>
      <c r="BB32" s="56"/>
      <c r="BC32" s="57"/>
      <c r="BD32" s="57"/>
      <c r="BE32" s="57"/>
      <c r="BF32" s="57"/>
      <c r="BG32" s="56"/>
      <c r="BH32" s="57"/>
      <c r="BI32" s="57"/>
      <c r="BJ32" s="57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</row>
    <row r="33" spans="1:73">
      <c r="A33" s="49">
        <v>35</v>
      </c>
      <c r="B33" s="87" t="s">
        <v>113</v>
      </c>
      <c r="C33" s="79" t="s">
        <v>93</v>
      </c>
      <c r="D33" s="79" t="s">
        <v>114</v>
      </c>
      <c r="E33" s="79" t="s">
        <v>76</v>
      </c>
      <c r="F33" s="80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23">
        <f t="shared" si="5"/>
        <v>0</v>
      </c>
      <c r="S33" s="24"/>
      <c r="T33" s="24"/>
      <c r="U33" s="25"/>
      <c r="V33" s="24"/>
      <c r="W33" s="23" t="e">
        <f t="shared" si="0"/>
        <v>#DIV/0!</v>
      </c>
      <c r="X33" s="24"/>
      <c r="Y33" s="24"/>
      <c r="Z33" s="25"/>
      <c r="AA33" s="24"/>
      <c r="AB33" s="23">
        <v>0</v>
      </c>
      <c r="AC33" s="24"/>
      <c r="AD33" s="24"/>
      <c r="AE33" s="25"/>
      <c r="AF33" s="24"/>
      <c r="AG33" s="23">
        <v>0</v>
      </c>
      <c r="AH33" s="24"/>
      <c r="AI33" s="24"/>
      <c r="AJ33" s="25"/>
      <c r="AK33" s="24"/>
      <c r="AL33" s="23">
        <v>0</v>
      </c>
      <c r="AM33" s="24"/>
      <c r="AN33" s="24"/>
      <c r="AO33" s="25"/>
      <c r="AP33" s="24"/>
      <c r="AQ33" s="23">
        <v>0</v>
      </c>
      <c r="AR33" s="24"/>
      <c r="AS33" s="24"/>
      <c r="AT33" s="25"/>
      <c r="AU33" s="24"/>
      <c r="AV33" s="23">
        <v>0</v>
      </c>
      <c r="AW33" s="41">
        <v>0</v>
      </c>
      <c r="AX33" s="41">
        <v>0</v>
      </c>
      <c r="AY33" s="42">
        <v>0</v>
      </c>
      <c r="AZ33" s="14">
        <v>0</v>
      </c>
      <c r="BA33" s="31">
        <v>0</v>
      </c>
      <c r="BB33" s="32">
        <v>0</v>
      </c>
      <c r="BC33" s="33">
        <v>0</v>
      </c>
      <c r="BD33" s="34">
        <v>0</v>
      </c>
      <c r="BE33" s="17">
        <v>0</v>
      </c>
      <c r="BF33" s="38">
        <v>0</v>
      </c>
      <c r="BG33" s="32">
        <v>0</v>
      </c>
      <c r="BH33" s="34">
        <v>0</v>
      </c>
      <c r="BI33" s="34">
        <v>0</v>
      </c>
      <c r="BJ33" s="17">
        <v>0</v>
      </c>
      <c r="BK33" s="31">
        <v>0</v>
      </c>
      <c r="BL33" s="41">
        <v>0</v>
      </c>
      <c r="BM33" s="41">
        <v>0</v>
      </c>
      <c r="BN33" s="42">
        <v>0</v>
      </c>
      <c r="BO33" s="25">
        <v>0</v>
      </c>
      <c r="BP33" s="37">
        <v>0</v>
      </c>
      <c r="BQ33" s="41">
        <v>0</v>
      </c>
      <c r="BR33" s="41">
        <v>0</v>
      </c>
      <c r="BS33" s="42">
        <v>0</v>
      </c>
      <c r="BT33" s="14">
        <v>0</v>
      </c>
      <c r="BU33" s="37">
        <v>0</v>
      </c>
    </row>
    <row r="34" spans="1:73">
      <c r="A34" s="22">
        <v>36</v>
      </c>
      <c r="B34" s="87" t="s">
        <v>115</v>
      </c>
      <c r="C34" s="79" t="s">
        <v>116</v>
      </c>
      <c r="D34" s="79" t="s">
        <v>117</v>
      </c>
      <c r="E34" s="79" t="s">
        <v>55</v>
      </c>
      <c r="F34" s="80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23">
        <f t="shared" si="5"/>
        <v>0</v>
      </c>
      <c r="S34" s="24"/>
      <c r="T34" s="24"/>
      <c r="U34" s="25"/>
      <c r="V34" s="24"/>
      <c r="W34" s="23" t="e">
        <f t="shared" si="0"/>
        <v>#DIV/0!</v>
      </c>
      <c r="X34" s="24"/>
      <c r="Y34" s="24"/>
      <c r="Z34" s="25"/>
      <c r="AA34" s="24"/>
      <c r="AB34" s="23">
        <v>0</v>
      </c>
      <c r="AC34" s="24"/>
      <c r="AD34" s="24"/>
      <c r="AE34" s="25"/>
      <c r="AF34" s="24"/>
      <c r="AG34" s="23">
        <v>0</v>
      </c>
      <c r="AH34" s="24"/>
      <c r="AI34" s="24"/>
      <c r="AJ34" s="25"/>
      <c r="AK34" s="24"/>
      <c r="AL34" s="23">
        <v>0</v>
      </c>
      <c r="AM34" s="24"/>
      <c r="AN34" s="24"/>
      <c r="AO34" s="25"/>
      <c r="AP34" s="24"/>
      <c r="AQ34" s="23">
        <v>0</v>
      </c>
      <c r="AR34" s="24"/>
      <c r="AS34" s="24"/>
      <c r="AT34" s="25"/>
      <c r="AU34" s="24"/>
      <c r="AV34" s="23">
        <v>0</v>
      </c>
      <c r="AW34" s="41">
        <v>0</v>
      </c>
      <c r="AX34" s="41">
        <v>0</v>
      </c>
      <c r="AY34" s="42">
        <v>0</v>
      </c>
      <c r="AZ34" s="14">
        <v>0</v>
      </c>
      <c r="BA34" s="31">
        <v>0</v>
      </c>
      <c r="BB34" s="43">
        <v>0</v>
      </c>
      <c r="BC34" s="43">
        <v>0</v>
      </c>
      <c r="BD34" s="44">
        <v>0</v>
      </c>
      <c r="BE34" s="19">
        <v>0</v>
      </c>
      <c r="BF34" s="38">
        <v>0</v>
      </c>
      <c r="BG34" s="43">
        <v>0</v>
      </c>
      <c r="BH34" s="44">
        <v>0</v>
      </c>
      <c r="BI34" s="44">
        <v>0</v>
      </c>
      <c r="BJ34" s="19">
        <v>0</v>
      </c>
      <c r="BK34" s="31">
        <v>0</v>
      </c>
      <c r="BL34" s="41">
        <v>0</v>
      </c>
      <c r="BM34" s="41">
        <v>0</v>
      </c>
      <c r="BN34" s="42">
        <v>0</v>
      </c>
      <c r="BO34" s="25">
        <v>0</v>
      </c>
      <c r="BP34" s="37">
        <v>0</v>
      </c>
      <c r="BQ34" s="41">
        <v>0</v>
      </c>
      <c r="BR34" s="41">
        <v>0</v>
      </c>
      <c r="BS34" s="42">
        <v>0</v>
      </c>
      <c r="BT34" s="14">
        <v>0</v>
      </c>
      <c r="BU34" s="37">
        <v>0</v>
      </c>
    </row>
  </sheetData>
  <sortState ref="B4:BU34">
    <sortCondition descending="1" ref="Q4:Q34"/>
  </sortState>
  <mergeCells count="11">
    <mergeCell ref="S2:W2"/>
    <mergeCell ref="BQ2:BU2"/>
    <mergeCell ref="AM2:AQ2"/>
    <mergeCell ref="AR2:AV2"/>
    <mergeCell ref="AW2:BA2"/>
    <mergeCell ref="BB2:BF2"/>
    <mergeCell ref="BG2:BK2"/>
    <mergeCell ref="BL2:BP2"/>
    <mergeCell ref="AH2:AL2"/>
    <mergeCell ref="AC2:AG2"/>
    <mergeCell ref="X2:A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Stuschka</dc:creator>
  <cp:lastModifiedBy>Felix Stuschka</cp:lastModifiedBy>
  <dcterms:created xsi:type="dcterms:W3CDTF">2016-08-29T11:44:02Z</dcterms:created>
  <dcterms:modified xsi:type="dcterms:W3CDTF">2016-09-21T16:51:58Z</dcterms:modified>
</cp:coreProperties>
</file>